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filterPrivacy="1"/>
  <xr:revisionPtr revIDLastSave="30" documentId="13_ncr:1_{2CB94428-4BC0-4342-BC91-DA017BBA3DE7}" xr6:coauthVersionLast="47" xr6:coauthVersionMax="47" xr10:uidLastSave="{D25D4189-87C1-4FFC-A63F-9D7B4FE63DBF}"/>
  <bookViews>
    <workbookView xWindow="28680" yWindow="-120" windowWidth="29040" windowHeight="15720" tabRatio="932" xr2:uid="{00000000-000D-0000-FFFF-FFFF00000000}"/>
  </bookViews>
  <sheets>
    <sheet name="基本情報シート" sheetId="15" r:id="rId1"/>
    <sheet name="報告様式１" sheetId="16" r:id="rId2"/>
    <sheet name="①報告様式１別紙イ（年度末分） " sheetId="2" r:id="rId3"/>
    <sheet name="②報告様式１別紙イ  (繰越期間分)" sheetId="8" r:id="rId4"/>
    <sheet name="報告様式１別紙イ（年度末分＋繰越期間分）" sheetId="7" r:id="rId5"/>
    <sheet name="経理様式１別添" sheetId="19" state="hidden" r:id="rId6"/>
  </sheets>
  <definedNames>
    <definedName name="_Hlk67429157" localSheetId="5">経理様式１別添!$C$112</definedName>
    <definedName name="_Ref23262088" localSheetId="5">経理様式１別添!$C$93</definedName>
    <definedName name="_Ref23262171" localSheetId="5">経理様式１別添!$C$101</definedName>
    <definedName name="_Ref23262182" localSheetId="5">経理様式１別添!$C$110</definedName>
    <definedName name="_Ref23262197" localSheetId="5">経理様式１別添!$C$119</definedName>
    <definedName name="_xlnm.Print_Area" localSheetId="2">'①報告様式１別紙イ（年度末分） '!$A$1:$DQ$24</definedName>
    <definedName name="_xlnm.Print_Area" localSheetId="3">'②報告様式１別紙イ  (繰越期間分)'!$A$1:$DQ$24</definedName>
    <definedName name="_xlnm.Print_Area" localSheetId="0">基本情報シート!$A$1:$K$24</definedName>
    <definedName name="_xlnm.Print_Area" localSheetId="5">経理様式１別添!$B$1:$K$227</definedName>
    <definedName name="_xlnm.Print_Area" localSheetId="1">報告様式１!$B$1:$L$47</definedName>
    <definedName name="_xlnm.Print_Area" localSheetId="4">'報告様式１別紙イ（年度末分＋繰越期間分）'!$A$1:$DQ$30</definedName>
    <definedName name="_xlnm.Print_Titles" localSheetId="2">'①報告様式１別紙イ（年度末分） '!$B:$D,'①報告様式１別紙イ（年度末分） '!$2:$4</definedName>
    <definedName name="_xlnm.Print_Titles" localSheetId="3">'②報告様式１別紙イ  (繰越期間分)'!$B:$D,'②報告様式１別紙イ  (繰越期間分)'!$2:$4</definedName>
    <definedName name="_xlnm.Print_Titles" localSheetId="4">'報告様式１別紙イ（年度末分＋繰越期間分）'!$B:$D,'報告様式１別紙イ（年度末分＋繰越期間分）'!$2:$4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4" i="8" l="1"/>
  <c r="H10" i="7"/>
  <c r="DO14" i="7"/>
  <c r="DO13" i="7"/>
  <c r="DO12" i="7"/>
  <c r="DO11" i="7"/>
  <c r="DO10" i="7"/>
  <c r="DO9" i="7"/>
  <c r="DL14" i="7"/>
  <c r="DL13" i="7"/>
  <c r="DL12" i="7"/>
  <c r="DL11" i="7"/>
  <c r="DL10" i="7"/>
  <c r="DL9" i="7"/>
  <c r="DI14" i="7"/>
  <c r="DI13" i="7"/>
  <c r="DI12" i="7"/>
  <c r="DI11" i="7"/>
  <c r="DI10" i="7"/>
  <c r="DI9" i="7"/>
  <c r="DF14" i="7"/>
  <c r="DF13" i="7"/>
  <c r="DF12" i="7"/>
  <c r="DF11" i="7"/>
  <c r="DF10" i="7"/>
  <c r="DF9" i="7"/>
  <c r="DC14" i="7"/>
  <c r="DC13" i="7"/>
  <c r="DC12" i="7"/>
  <c r="DC11" i="7"/>
  <c r="DC10" i="7"/>
  <c r="DC9" i="7"/>
  <c r="CZ14" i="7"/>
  <c r="CZ13" i="7"/>
  <c r="CZ12" i="7"/>
  <c r="CZ11" i="7"/>
  <c r="CZ10" i="7"/>
  <c r="CZ9" i="7"/>
  <c r="CW14" i="7"/>
  <c r="CW13" i="7"/>
  <c r="CW12" i="7"/>
  <c r="CW11" i="7"/>
  <c r="CW10" i="7"/>
  <c r="CW9" i="7"/>
  <c r="CT14" i="7"/>
  <c r="CT13" i="7"/>
  <c r="CT12" i="7"/>
  <c r="CT11" i="7"/>
  <c r="CT10" i="7"/>
  <c r="CT9" i="7"/>
  <c r="CQ14" i="7"/>
  <c r="CQ13" i="7"/>
  <c r="CQ12" i="7"/>
  <c r="CQ11" i="7"/>
  <c r="CQ10" i="7"/>
  <c r="CQ9" i="7"/>
  <c r="CN14" i="7"/>
  <c r="CN13" i="7"/>
  <c r="CN12" i="7"/>
  <c r="CN11" i="7"/>
  <c r="CN10" i="7"/>
  <c r="CN9" i="7"/>
  <c r="CK14" i="7"/>
  <c r="CK13" i="7"/>
  <c r="CK12" i="7"/>
  <c r="CK11" i="7"/>
  <c r="CK10" i="7"/>
  <c r="CK9" i="7"/>
  <c r="CH14" i="7"/>
  <c r="CH13" i="7"/>
  <c r="CH12" i="7"/>
  <c r="CH11" i="7"/>
  <c r="CH10" i="7"/>
  <c r="CH9" i="7"/>
  <c r="CE14" i="7"/>
  <c r="CE13" i="7"/>
  <c r="CE12" i="7"/>
  <c r="CE11" i="7"/>
  <c r="CE10" i="7"/>
  <c r="CE9" i="7"/>
  <c r="CB14" i="7"/>
  <c r="CB13" i="7"/>
  <c r="CB12" i="7"/>
  <c r="CB11" i="7"/>
  <c r="CB10" i="7"/>
  <c r="CB9" i="7"/>
  <c r="BY14" i="7"/>
  <c r="BY13" i="7"/>
  <c r="BY12" i="7"/>
  <c r="BY11" i="7"/>
  <c r="BY10" i="7"/>
  <c r="BY9" i="7"/>
  <c r="BV14" i="7"/>
  <c r="BV13" i="7"/>
  <c r="BV12" i="7"/>
  <c r="BV11" i="7"/>
  <c r="BV10" i="7"/>
  <c r="BV9" i="7"/>
  <c r="BS14" i="7"/>
  <c r="BS13" i="7"/>
  <c r="BS12" i="7"/>
  <c r="BS11" i="7"/>
  <c r="BS10" i="7"/>
  <c r="BS9" i="7"/>
  <c r="BP14" i="7"/>
  <c r="BP13" i="7"/>
  <c r="BP12" i="7"/>
  <c r="BP11" i="7"/>
  <c r="BP10" i="7"/>
  <c r="BP9" i="7"/>
  <c r="BM14" i="7"/>
  <c r="BM13" i="7"/>
  <c r="BM12" i="7"/>
  <c r="BM11" i="7"/>
  <c r="BM10" i="7"/>
  <c r="BM9" i="7"/>
  <c r="BJ14" i="7"/>
  <c r="BJ13" i="7"/>
  <c r="BJ12" i="7"/>
  <c r="BJ11" i="7"/>
  <c r="BJ10" i="7"/>
  <c r="BJ9" i="7"/>
  <c r="BG14" i="7"/>
  <c r="BG13" i="7"/>
  <c r="BG12" i="7"/>
  <c r="BG11" i="7"/>
  <c r="BG10" i="7"/>
  <c r="BG9" i="7"/>
  <c r="BD14" i="7"/>
  <c r="BD13" i="7"/>
  <c r="BD12" i="7"/>
  <c r="BD11" i="7"/>
  <c r="BD10" i="7"/>
  <c r="BD9" i="7"/>
  <c r="BA14" i="7"/>
  <c r="BA13" i="7"/>
  <c r="BA12" i="7"/>
  <c r="BA11" i="7"/>
  <c r="BA10" i="7"/>
  <c r="BA9" i="7"/>
  <c r="AX14" i="7"/>
  <c r="AX13" i="7"/>
  <c r="AX12" i="7"/>
  <c r="AX11" i="7"/>
  <c r="K11" i="7" s="1"/>
  <c r="AX10" i="7"/>
  <c r="K10" i="7" s="1"/>
  <c r="AX9" i="7"/>
  <c r="AU14" i="7"/>
  <c r="AU13" i="7"/>
  <c r="AU12" i="7"/>
  <c r="AU11" i="7"/>
  <c r="AU10" i="7"/>
  <c r="AU9" i="7"/>
  <c r="AR14" i="7"/>
  <c r="AR13" i="7"/>
  <c r="AR12" i="7"/>
  <c r="AR11" i="7"/>
  <c r="AR10" i="7"/>
  <c r="AR9" i="7"/>
  <c r="AO14" i="7"/>
  <c r="AO13" i="7"/>
  <c r="AO12" i="7"/>
  <c r="AO11" i="7"/>
  <c r="AO10" i="7"/>
  <c r="AO9" i="7"/>
  <c r="AL14" i="7"/>
  <c r="AL13" i="7"/>
  <c r="AL12" i="7"/>
  <c r="AL11" i="7"/>
  <c r="AL10" i="7"/>
  <c r="AL9" i="7"/>
  <c r="AI14" i="7"/>
  <c r="AI13" i="7"/>
  <c r="AI12" i="7"/>
  <c r="AI11" i="7"/>
  <c r="AI10" i="7"/>
  <c r="AI9" i="7"/>
  <c r="AF14" i="7"/>
  <c r="AF13" i="7"/>
  <c r="AF12" i="7"/>
  <c r="AF11" i="7"/>
  <c r="AF10" i="7"/>
  <c r="AF9" i="7"/>
  <c r="AC14" i="7"/>
  <c r="AC13" i="7"/>
  <c r="AC12" i="7"/>
  <c r="AC11" i="7"/>
  <c r="AC10" i="7"/>
  <c r="AC9" i="7"/>
  <c r="Z14" i="7"/>
  <c r="Z13" i="7"/>
  <c r="Z12" i="7"/>
  <c r="Z11" i="7"/>
  <c r="Z10" i="7"/>
  <c r="Z9" i="7"/>
  <c r="W14" i="7"/>
  <c r="W13" i="7"/>
  <c r="W12" i="7"/>
  <c r="W11" i="7"/>
  <c r="W10" i="7"/>
  <c r="W9" i="7"/>
  <c r="T14" i="7"/>
  <c r="T13" i="7"/>
  <c r="T12" i="7"/>
  <c r="T11" i="7"/>
  <c r="T10" i="7"/>
  <c r="T9" i="7"/>
  <c r="Q14" i="7"/>
  <c r="Q13" i="7"/>
  <c r="Q12" i="7"/>
  <c r="Q11" i="7"/>
  <c r="Q10" i="7"/>
  <c r="Q9" i="7"/>
  <c r="H14" i="7"/>
  <c r="N14" i="7"/>
  <c r="N10" i="7"/>
  <c r="N11" i="7"/>
  <c r="N12" i="7"/>
  <c r="N13" i="7"/>
  <c r="N9" i="7"/>
  <c r="H11" i="7"/>
  <c r="H12" i="7"/>
  <c r="H13" i="7"/>
  <c r="H9" i="7"/>
  <c r="J9" i="7"/>
  <c r="I9" i="7"/>
  <c r="F8" i="2"/>
  <c r="J16" i="2"/>
  <c r="D4" i="2"/>
  <c r="K9" i="7" l="1"/>
  <c r="E9" i="7" s="1"/>
  <c r="H24" i="19"/>
  <c r="E24" i="19"/>
  <c r="E22" i="19"/>
  <c r="E21" i="19"/>
  <c r="E20" i="19"/>
  <c r="E19" i="19"/>
  <c r="E17" i="19"/>
  <c r="E16" i="19"/>
  <c r="E15" i="19"/>
  <c r="E6" i="19"/>
  <c r="J4" i="19"/>
  <c r="J3" i="19"/>
  <c r="DO29" i="7"/>
  <c r="DL29" i="7"/>
  <c r="DI29" i="7"/>
  <c r="DF29" i="7"/>
  <c r="DC29" i="7"/>
  <c r="CZ29" i="7"/>
  <c r="CW29" i="7"/>
  <c r="CT29" i="7"/>
  <c r="CQ29" i="7"/>
  <c r="CN29" i="7"/>
  <c r="CK29" i="7"/>
  <c r="CH29" i="7"/>
  <c r="CE29" i="7"/>
  <c r="CB29" i="7"/>
  <c r="BY29" i="7"/>
  <c r="BV29" i="7"/>
  <c r="BS29" i="7"/>
  <c r="BP29" i="7"/>
  <c r="BM29" i="7"/>
  <c r="BJ29" i="7"/>
  <c r="BG29" i="7"/>
  <c r="BD29" i="7"/>
  <c r="BA29" i="7"/>
  <c r="AX29" i="7"/>
  <c r="AU29" i="7"/>
  <c r="AR29" i="7"/>
  <c r="AO29" i="7"/>
  <c r="AL29" i="7"/>
  <c r="AI29" i="7"/>
  <c r="AF29" i="7"/>
  <c r="AC29" i="7"/>
  <c r="Z29" i="7"/>
  <c r="W29" i="7"/>
  <c r="T29" i="7"/>
  <c r="Q29" i="7"/>
  <c r="N29" i="7"/>
  <c r="H29" i="7"/>
  <c r="DK24" i="7"/>
  <c r="DE24" i="7"/>
  <c r="CV24" i="7"/>
  <c r="CM24" i="7"/>
  <c r="CG24" i="7"/>
  <c r="BX24" i="7"/>
  <c r="BO24" i="7"/>
  <c r="BI24" i="7"/>
  <c r="AZ24" i="7"/>
  <c r="AQ24" i="7"/>
  <c r="AK24" i="7"/>
  <c r="AB24" i="7"/>
  <c r="S24" i="7"/>
  <c r="DQ23" i="7"/>
  <c r="DN23" i="7"/>
  <c r="DK23" i="7"/>
  <c r="DH23" i="7"/>
  <c r="DE23" i="7"/>
  <c r="DB23" i="7"/>
  <c r="CY23" i="7"/>
  <c r="CV23" i="7"/>
  <c r="CS23" i="7"/>
  <c r="CP23" i="7"/>
  <c r="CM23" i="7"/>
  <c r="CJ23" i="7"/>
  <c r="CG23" i="7"/>
  <c r="CD23" i="7"/>
  <c r="CA23" i="7"/>
  <c r="BX23" i="7"/>
  <c r="BU23" i="7"/>
  <c r="BR23" i="7"/>
  <c r="BO23" i="7"/>
  <c r="BL23" i="7"/>
  <c r="BI23" i="7"/>
  <c r="BF23" i="7"/>
  <c r="BC23" i="7"/>
  <c r="AZ23" i="7"/>
  <c r="AW23" i="7"/>
  <c r="AT23" i="7"/>
  <c r="AQ23" i="7"/>
  <c r="AN23" i="7"/>
  <c r="AK23" i="7"/>
  <c r="AH23" i="7"/>
  <c r="AE23" i="7"/>
  <c r="AB23" i="7"/>
  <c r="Y23" i="7"/>
  <c r="V23" i="7"/>
  <c r="S23" i="7"/>
  <c r="P23" i="7"/>
  <c r="M23" i="7" s="1"/>
  <c r="J23" i="7"/>
  <c r="G23" i="7" s="1"/>
  <c r="DQ22" i="7"/>
  <c r="DQ24" i="7" s="1"/>
  <c r="DN22" i="7"/>
  <c r="DN24" i="7" s="1"/>
  <c r="DK22" i="7"/>
  <c r="DH22" i="7"/>
  <c r="DH24" i="7" s="1"/>
  <c r="DE22" i="7"/>
  <c r="DB22" i="7"/>
  <c r="DB24" i="7" s="1"/>
  <c r="CY22" i="7"/>
  <c r="CY24" i="7" s="1"/>
  <c r="CV22" i="7"/>
  <c r="CS22" i="7"/>
  <c r="CS24" i="7" s="1"/>
  <c r="CP22" i="7"/>
  <c r="CP24" i="7" s="1"/>
  <c r="CM22" i="7"/>
  <c r="CJ22" i="7"/>
  <c r="CJ24" i="7" s="1"/>
  <c r="CG22" i="7"/>
  <c r="CD22" i="7"/>
  <c r="CD24" i="7" s="1"/>
  <c r="CA22" i="7"/>
  <c r="CA24" i="7" s="1"/>
  <c r="BX22" i="7"/>
  <c r="BU22" i="7"/>
  <c r="BU24" i="7" s="1"/>
  <c r="BR22" i="7"/>
  <c r="BR24" i="7" s="1"/>
  <c r="BO22" i="7"/>
  <c r="BL22" i="7"/>
  <c r="BL24" i="7" s="1"/>
  <c r="BI22" i="7"/>
  <c r="BF22" i="7"/>
  <c r="BF24" i="7" s="1"/>
  <c r="BC22" i="7"/>
  <c r="BC24" i="7" s="1"/>
  <c r="AZ22" i="7"/>
  <c r="AW22" i="7"/>
  <c r="AW24" i="7" s="1"/>
  <c r="AT22" i="7"/>
  <c r="AT24" i="7" s="1"/>
  <c r="AQ22" i="7"/>
  <c r="AN22" i="7"/>
  <c r="AN24" i="7" s="1"/>
  <c r="AK22" i="7"/>
  <c r="AH22" i="7"/>
  <c r="AH24" i="7" s="1"/>
  <c r="AE22" i="7"/>
  <c r="M22" i="7" s="1"/>
  <c r="AB22" i="7"/>
  <c r="Y22" i="7"/>
  <c r="Y24" i="7" s="1"/>
  <c r="V22" i="7"/>
  <c r="V24" i="7" s="1"/>
  <c r="S22" i="7"/>
  <c r="P22" i="7"/>
  <c r="P24" i="7" s="1"/>
  <c r="J22" i="7"/>
  <c r="J24" i="7" s="1"/>
  <c r="DO15" i="7"/>
  <c r="DL15" i="7"/>
  <c r="DI15" i="7"/>
  <c r="DF15" i="7"/>
  <c r="DC15" i="7"/>
  <c r="CZ15" i="7"/>
  <c r="CW15" i="7"/>
  <c r="CT15" i="7"/>
  <c r="CQ15" i="7"/>
  <c r="CN15" i="7"/>
  <c r="CK15" i="7"/>
  <c r="CH15" i="7"/>
  <c r="CE15" i="7"/>
  <c r="CB15" i="7"/>
  <c r="BY15" i="7"/>
  <c r="BV15" i="7"/>
  <c r="BS15" i="7"/>
  <c r="BP15" i="7"/>
  <c r="BM15" i="7"/>
  <c r="BJ15" i="7"/>
  <c r="BG15" i="7"/>
  <c r="BD15" i="7"/>
  <c r="BA15" i="7"/>
  <c r="AX15" i="7"/>
  <c r="AU15" i="7"/>
  <c r="AR15" i="7"/>
  <c r="AO15" i="7"/>
  <c r="AL15" i="7"/>
  <c r="AI15" i="7"/>
  <c r="AF15" i="7"/>
  <c r="AC15" i="7"/>
  <c r="Z15" i="7"/>
  <c r="W15" i="7"/>
  <c r="T15" i="7"/>
  <c r="Q15" i="7"/>
  <c r="N15" i="7"/>
  <c r="H15" i="7"/>
  <c r="DP14" i="7"/>
  <c r="DQ14" i="7"/>
  <c r="DM14" i="7"/>
  <c r="DN14" i="7"/>
  <c r="DK14" i="7"/>
  <c r="DJ14" i="7"/>
  <c r="DH14" i="7"/>
  <c r="DG14" i="7"/>
  <c r="DD14" i="7"/>
  <c r="DE14" i="7"/>
  <c r="DA14" i="7"/>
  <c r="DB14" i="7"/>
  <c r="CX14" i="7"/>
  <c r="CY14" i="7"/>
  <c r="CU14" i="7"/>
  <c r="CV14" i="7" s="1"/>
  <c r="CR14" i="7"/>
  <c r="CS14" i="7"/>
  <c r="CO14" i="7"/>
  <c r="CP14" i="7"/>
  <c r="CM14" i="7"/>
  <c r="CL14" i="7"/>
  <c r="CJ14" i="7"/>
  <c r="CI14" i="7"/>
  <c r="CF14" i="7"/>
  <c r="CG14" i="7"/>
  <c r="CC14" i="7"/>
  <c r="CD14" i="7"/>
  <c r="BZ14" i="7"/>
  <c r="CA14" i="7"/>
  <c r="BW14" i="7"/>
  <c r="BX14" i="7" s="1"/>
  <c r="BT14" i="7"/>
  <c r="BU14" i="7"/>
  <c r="BQ14" i="7"/>
  <c r="BR14" i="7"/>
  <c r="BO14" i="7"/>
  <c r="BN14" i="7"/>
  <c r="BL14" i="7"/>
  <c r="BK14" i="7"/>
  <c r="BH14" i="7"/>
  <c r="BI14" i="7"/>
  <c r="BE14" i="7"/>
  <c r="BF14" i="7"/>
  <c r="BB14" i="7"/>
  <c r="BC14" i="7"/>
  <c r="AY14" i="7"/>
  <c r="AZ14" i="7" s="1"/>
  <c r="AV14" i="7"/>
  <c r="AW14" i="7"/>
  <c r="AS14" i="7"/>
  <c r="AT14" i="7"/>
  <c r="AQ14" i="7"/>
  <c r="AP14" i="7"/>
  <c r="AN14" i="7"/>
  <c r="AM14" i="7"/>
  <c r="AJ14" i="7"/>
  <c r="AK14" i="7"/>
  <c r="AG14" i="7"/>
  <c r="AH14" i="7"/>
  <c r="AD14" i="7"/>
  <c r="AE14" i="7"/>
  <c r="AA14" i="7"/>
  <c r="AB14" i="7" s="1"/>
  <c r="X14" i="7"/>
  <c r="Y14" i="7"/>
  <c r="U14" i="7"/>
  <c r="V14" i="7"/>
  <c r="S14" i="7"/>
  <c r="R14" i="7"/>
  <c r="P14" i="7"/>
  <c r="O14" i="7"/>
  <c r="K14" i="7"/>
  <c r="I14" i="7"/>
  <c r="DP12" i="7"/>
  <c r="DQ12" i="7"/>
  <c r="DN12" i="7"/>
  <c r="DM12" i="7"/>
  <c r="DJ12" i="7"/>
  <c r="DK12" i="7"/>
  <c r="DH12" i="7"/>
  <c r="DG12" i="7"/>
  <c r="DE12" i="7"/>
  <c r="DD12" i="7"/>
  <c r="DA12" i="7"/>
  <c r="DB12" i="7"/>
  <c r="CX12" i="7"/>
  <c r="CY12" i="7"/>
  <c r="CU12" i="7"/>
  <c r="CV12" i="7"/>
  <c r="CR12" i="7"/>
  <c r="CR13" i="7" s="1"/>
  <c r="CR15" i="7" s="1"/>
  <c r="CS12" i="7"/>
  <c r="CP12" i="7"/>
  <c r="CO12" i="7"/>
  <c r="CL12" i="7"/>
  <c r="CI12" i="7"/>
  <c r="CJ12" i="7"/>
  <c r="CG12" i="7"/>
  <c r="CF12" i="7"/>
  <c r="CD12" i="7"/>
  <c r="CC12" i="7"/>
  <c r="BZ12" i="7"/>
  <c r="CA12" i="7"/>
  <c r="BW12" i="7"/>
  <c r="BX12" i="7"/>
  <c r="BT12" i="7"/>
  <c r="BQ12" i="7"/>
  <c r="BR12" i="7" s="1"/>
  <c r="BN12" i="7"/>
  <c r="BK12" i="7"/>
  <c r="BL12" i="7"/>
  <c r="BI12" i="7"/>
  <c r="BH12" i="7"/>
  <c r="BF12" i="7"/>
  <c r="BE12" i="7"/>
  <c r="BC12" i="7"/>
  <c r="BB12" i="7"/>
  <c r="AY12" i="7"/>
  <c r="AZ12" i="7"/>
  <c r="AV12" i="7"/>
  <c r="AS12" i="7"/>
  <c r="AT12" i="7" s="1"/>
  <c r="AP12" i="7"/>
  <c r="AQ12" i="7" s="1"/>
  <c r="AM12" i="7"/>
  <c r="AN12" i="7" s="1"/>
  <c r="AK12" i="7"/>
  <c r="AJ12" i="7"/>
  <c r="AG12" i="7"/>
  <c r="AH12" i="7"/>
  <c r="AE12" i="7"/>
  <c r="AD12" i="7"/>
  <c r="AA12" i="7"/>
  <c r="AB12" i="7"/>
  <c r="X12" i="7"/>
  <c r="Y12" i="7"/>
  <c r="U12" i="7"/>
  <c r="V12" i="7" s="1"/>
  <c r="R12" i="7"/>
  <c r="S12" i="7"/>
  <c r="P12" i="7"/>
  <c r="O12" i="7"/>
  <c r="J12" i="7"/>
  <c r="I12" i="7"/>
  <c r="DP11" i="7"/>
  <c r="DQ11" i="7"/>
  <c r="DM11" i="7"/>
  <c r="DJ11" i="7"/>
  <c r="DK11" i="7" s="1"/>
  <c r="DG11" i="7"/>
  <c r="DH11" i="7" s="1"/>
  <c r="DE11" i="7"/>
  <c r="DD11" i="7"/>
  <c r="DB11" i="7"/>
  <c r="DA11" i="7"/>
  <c r="CX11" i="7"/>
  <c r="CY11" i="7"/>
  <c r="CV11" i="7"/>
  <c r="CU11" i="7"/>
  <c r="CR11" i="7"/>
  <c r="CS11" i="7"/>
  <c r="CO11" i="7"/>
  <c r="CP11" i="7"/>
  <c r="CM11" i="7"/>
  <c r="CL11" i="7"/>
  <c r="CI11" i="7"/>
  <c r="CJ11" i="7" s="1"/>
  <c r="CG11" i="7"/>
  <c r="CF11" i="7"/>
  <c r="CD11" i="7"/>
  <c r="CC11" i="7"/>
  <c r="BZ11" i="7"/>
  <c r="CA11" i="7"/>
  <c r="BW11" i="7"/>
  <c r="BX11" i="7"/>
  <c r="BT11" i="7"/>
  <c r="BU11" i="7"/>
  <c r="BQ11" i="7"/>
  <c r="BR11" i="7"/>
  <c r="BO11" i="7"/>
  <c r="BN11" i="7"/>
  <c r="BK11" i="7"/>
  <c r="BL11" i="7" s="1"/>
  <c r="BH11" i="7"/>
  <c r="BI11" i="7"/>
  <c r="BF11" i="7"/>
  <c r="BE11" i="7"/>
  <c r="BC11" i="7"/>
  <c r="BB11" i="7"/>
  <c r="AY11" i="7"/>
  <c r="AZ11" i="7"/>
  <c r="AV11" i="7"/>
  <c r="AW11" i="7"/>
  <c r="AS11" i="7"/>
  <c r="AP11" i="7"/>
  <c r="AQ11" i="7" s="1"/>
  <c r="AM11" i="7"/>
  <c r="AN11" i="7" s="1"/>
  <c r="AJ11" i="7"/>
  <c r="AK11" i="7"/>
  <c r="AH11" i="7"/>
  <c r="AG11" i="7"/>
  <c r="AE11" i="7"/>
  <c r="AD11" i="7"/>
  <c r="AB11" i="7"/>
  <c r="AA11" i="7"/>
  <c r="X11" i="7"/>
  <c r="Y11" i="7"/>
  <c r="U11" i="7"/>
  <c r="R11" i="7"/>
  <c r="S11" i="7" s="1"/>
  <c r="O11" i="7"/>
  <c r="P11" i="7" s="1"/>
  <c r="J11" i="7"/>
  <c r="I11" i="7"/>
  <c r="DQ10" i="7"/>
  <c r="DP10" i="7"/>
  <c r="DP13" i="7" s="1"/>
  <c r="DP15" i="7" s="1"/>
  <c r="DM10" i="7"/>
  <c r="DN10" i="7"/>
  <c r="DJ10" i="7"/>
  <c r="DG10" i="7"/>
  <c r="DH10" i="7" s="1"/>
  <c r="DD10" i="7"/>
  <c r="DE10" i="7" s="1"/>
  <c r="DB10" i="7"/>
  <c r="DA10" i="7"/>
  <c r="CY10" i="7"/>
  <c r="CX10" i="7"/>
  <c r="CU10" i="7"/>
  <c r="CV10" i="7"/>
  <c r="CS10" i="7"/>
  <c r="CR10" i="7"/>
  <c r="CO10" i="7"/>
  <c r="CP10" i="7"/>
  <c r="CL10" i="7"/>
  <c r="CM10" i="7"/>
  <c r="CJ10" i="7"/>
  <c r="CI10" i="7"/>
  <c r="CF10" i="7"/>
  <c r="CG10" i="7" s="1"/>
  <c r="CD10" i="7"/>
  <c r="CC10" i="7"/>
  <c r="CA10" i="7"/>
  <c r="BZ10" i="7"/>
  <c r="BW10" i="7"/>
  <c r="BX10" i="7"/>
  <c r="BT10" i="7"/>
  <c r="BT13" i="7" s="1"/>
  <c r="BT15" i="7" s="1"/>
  <c r="BU10" i="7"/>
  <c r="BQ10" i="7"/>
  <c r="BR10" i="7"/>
  <c r="BN10" i="7"/>
  <c r="BO10" i="7"/>
  <c r="BL10" i="7"/>
  <c r="BK10" i="7"/>
  <c r="BH10" i="7"/>
  <c r="BI10" i="7" s="1"/>
  <c r="BE10" i="7"/>
  <c r="BF10" i="7"/>
  <c r="BC10" i="7"/>
  <c r="BB10" i="7"/>
  <c r="AZ10" i="7"/>
  <c r="AY10" i="7"/>
  <c r="AV10" i="7"/>
  <c r="AW10" i="7"/>
  <c r="AS10" i="7"/>
  <c r="AT10" i="7"/>
  <c r="AP10" i="7"/>
  <c r="AM10" i="7"/>
  <c r="AN10" i="7" s="1"/>
  <c r="AJ10" i="7"/>
  <c r="AK10" i="7" s="1"/>
  <c r="AG10" i="7"/>
  <c r="AH10" i="7"/>
  <c r="AE10" i="7"/>
  <c r="AD10" i="7"/>
  <c r="AB10" i="7"/>
  <c r="AA10" i="7"/>
  <c r="Y10" i="7"/>
  <c r="X10" i="7"/>
  <c r="U10" i="7"/>
  <c r="V10" i="7"/>
  <c r="R10" i="7"/>
  <c r="O10" i="7"/>
  <c r="L10" i="7" s="1"/>
  <c r="I10" i="7"/>
  <c r="H8" i="7"/>
  <c r="DQ9" i="7"/>
  <c r="DP9" i="7"/>
  <c r="DN9" i="7"/>
  <c r="DM9" i="7"/>
  <c r="DM13" i="7" s="1"/>
  <c r="DJ9" i="7"/>
  <c r="DJ13" i="7" s="1"/>
  <c r="DJ15" i="7" s="1"/>
  <c r="DI8" i="7"/>
  <c r="DG9" i="7"/>
  <c r="DE9" i="7"/>
  <c r="DD9" i="7"/>
  <c r="DB9" i="7"/>
  <c r="DA9" i="7"/>
  <c r="DA13" i="7" s="1"/>
  <c r="DA15" i="7" s="1"/>
  <c r="CX9" i="7"/>
  <c r="CX13" i="7" s="1"/>
  <c r="CX15" i="7" s="1"/>
  <c r="CY9" i="7"/>
  <c r="CU9" i="7"/>
  <c r="CU13" i="7" s="1"/>
  <c r="CU15" i="7" s="1"/>
  <c r="CV15" i="7" s="1"/>
  <c r="CS9" i="7"/>
  <c r="CR9" i="7"/>
  <c r="CP9" i="7"/>
  <c r="CO9" i="7"/>
  <c r="CO13" i="7" s="1"/>
  <c r="CL9" i="7"/>
  <c r="CL13" i="7" s="1"/>
  <c r="CL15" i="7" s="1"/>
  <c r="CK8" i="7"/>
  <c r="CI9" i="7"/>
  <c r="CG9" i="7"/>
  <c r="CF9" i="7"/>
  <c r="CD9" i="7"/>
  <c r="CC9" i="7"/>
  <c r="CC13" i="7" s="1"/>
  <c r="BZ9" i="7"/>
  <c r="BZ13" i="7" s="1"/>
  <c r="BZ15" i="7" s="1"/>
  <c r="BW9" i="7"/>
  <c r="BW13" i="7" s="1"/>
  <c r="BW15" i="7" s="1"/>
  <c r="BU9" i="7"/>
  <c r="BT9" i="7"/>
  <c r="BR9" i="7"/>
  <c r="BQ9" i="7"/>
  <c r="BQ13" i="7" s="1"/>
  <c r="BN9" i="7"/>
  <c r="BN13" i="7" s="1"/>
  <c r="BN15" i="7" s="1"/>
  <c r="BK9" i="7"/>
  <c r="BI9" i="7"/>
  <c r="BH9" i="7"/>
  <c r="BF9" i="7"/>
  <c r="BE9" i="7"/>
  <c r="BE13" i="7" s="1"/>
  <c r="BF13" i="7"/>
  <c r="BB9" i="7"/>
  <c r="BB13" i="7" s="1"/>
  <c r="BB15" i="7" s="1"/>
  <c r="AY9" i="7"/>
  <c r="AY13" i="7" s="1"/>
  <c r="AY15" i="7" s="1"/>
  <c r="AZ15" i="7" s="1"/>
  <c r="AW9" i="7"/>
  <c r="AV9" i="7"/>
  <c r="AV13" i="7" s="1"/>
  <c r="AV15" i="7" s="1"/>
  <c r="AT9" i="7"/>
  <c r="AS9" i="7"/>
  <c r="AS13" i="7" s="1"/>
  <c r="AP9" i="7"/>
  <c r="AP13" i="7" s="1"/>
  <c r="AP15" i="7" s="1"/>
  <c r="AM9" i="7"/>
  <c r="AM13" i="7" s="1"/>
  <c r="AM15" i="7" s="1"/>
  <c r="AK9" i="7"/>
  <c r="AJ9" i="7"/>
  <c r="AH9" i="7"/>
  <c r="AG9" i="7"/>
  <c r="AG13" i="7" s="1"/>
  <c r="AH13" i="7"/>
  <c r="AD9" i="7"/>
  <c r="AD13" i="7" s="1"/>
  <c r="AD15" i="7" s="1"/>
  <c r="AA9" i="7"/>
  <c r="AA13" i="7" s="1"/>
  <c r="AA15" i="7" s="1"/>
  <c r="Y9" i="7"/>
  <c r="X9" i="7"/>
  <c r="X13" i="7" s="1"/>
  <c r="X15" i="7" s="1"/>
  <c r="V9" i="7"/>
  <c r="U9" i="7"/>
  <c r="U13" i="7" s="1"/>
  <c r="R9" i="7"/>
  <c r="R13" i="7" s="1"/>
  <c r="R15" i="7" s="1"/>
  <c r="O9" i="7"/>
  <c r="I13" i="7"/>
  <c r="DP8" i="7"/>
  <c r="DK8" i="7"/>
  <c r="DJ8" i="7"/>
  <c r="DF8" i="7"/>
  <c r="DC8" i="7"/>
  <c r="CX8" i="7"/>
  <c r="CU8" i="7"/>
  <c r="CR8" i="7"/>
  <c r="CQ8" i="7"/>
  <c r="CM8" i="7"/>
  <c r="CL8" i="7"/>
  <c r="CE8" i="7"/>
  <c r="CB8" i="7"/>
  <c r="BZ8" i="7"/>
  <c r="BW8" i="7"/>
  <c r="BT8" i="7"/>
  <c r="BN8" i="7"/>
  <c r="BG8" i="7"/>
  <c r="BB8" i="7"/>
  <c r="AY8" i="7"/>
  <c r="AP8" i="7"/>
  <c r="AM8" i="7"/>
  <c r="AI8" i="7"/>
  <c r="AD8" i="7"/>
  <c r="AA8" i="7"/>
  <c r="X8" i="7"/>
  <c r="W8" i="7"/>
  <c r="R8" i="7"/>
  <c r="DO6" i="7"/>
  <c r="DL6" i="7"/>
  <c r="DI6" i="7"/>
  <c r="DF6" i="7"/>
  <c r="DC6" i="7"/>
  <c r="CZ6" i="7"/>
  <c r="CW6" i="7"/>
  <c r="CT6" i="7"/>
  <c r="CQ6" i="7"/>
  <c r="CN6" i="7"/>
  <c r="CK6" i="7"/>
  <c r="CH6" i="7"/>
  <c r="CE6" i="7"/>
  <c r="CB6" i="7"/>
  <c r="BY6" i="7"/>
  <c r="BV6" i="7"/>
  <c r="BS6" i="7"/>
  <c r="BP6" i="7"/>
  <c r="BM6" i="7"/>
  <c r="BJ6" i="7"/>
  <c r="BG6" i="7"/>
  <c r="BD6" i="7"/>
  <c r="BA6" i="7"/>
  <c r="AX6" i="7"/>
  <c r="AU6" i="7"/>
  <c r="AR6" i="7"/>
  <c r="AO6" i="7"/>
  <c r="AL6" i="7"/>
  <c r="AI6" i="7"/>
  <c r="AF6" i="7"/>
  <c r="AC6" i="7"/>
  <c r="Z6" i="7"/>
  <c r="W6" i="7"/>
  <c r="T6" i="7"/>
  <c r="Q6" i="7"/>
  <c r="N6" i="7"/>
  <c r="H6" i="7"/>
  <c r="DQ4" i="7"/>
  <c r="DP4" i="7"/>
  <c r="DN4" i="7"/>
  <c r="DM4" i="7"/>
  <c r="DK4" i="7"/>
  <c r="DJ4" i="7"/>
  <c r="DH4" i="7"/>
  <c r="DG4" i="7"/>
  <c r="DE4" i="7"/>
  <c r="DD4" i="7"/>
  <c r="DB4" i="7"/>
  <c r="DA4" i="7"/>
  <c r="CY4" i="7"/>
  <c r="CX4" i="7"/>
  <c r="CV4" i="7"/>
  <c r="CU4" i="7"/>
  <c r="CS4" i="7"/>
  <c r="CR4" i="7"/>
  <c r="CP4" i="7"/>
  <c r="CO4" i="7"/>
  <c r="CM4" i="7"/>
  <c r="CL4" i="7"/>
  <c r="CJ4" i="7"/>
  <c r="CI4" i="7"/>
  <c r="CG4" i="7"/>
  <c r="CF4" i="7"/>
  <c r="CD4" i="7"/>
  <c r="CC4" i="7"/>
  <c r="CA4" i="7"/>
  <c r="BZ4" i="7"/>
  <c r="BX4" i="7"/>
  <c r="BW4" i="7"/>
  <c r="BU4" i="7"/>
  <c r="BT4" i="7"/>
  <c r="BR4" i="7"/>
  <c r="BQ4" i="7"/>
  <c r="BO4" i="7"/>
  <c r="BN4" i="7"/>
  <c r="BL4" i="7"/>
  <c r="BK4" i="7"/>
  <c r="BI4" i="7"/>
  <c r="BH4" i="7"/>
  <c r="BF4" i="7"/>
  <c r="BE4" i="7"/>
  <c r="BC4" i="7"/>
  <c r="BB4" i="7"/>
  <c r="AZ4" i="7"/>
  <c r="AY4" i="7"/>
  <c r="AW4" i="7"/>
  <c r="AV4" i="7"/>
  <c r="AT4" i="7"/>
  <c r="AS4" i="7"/>
  <c r="AQ4" i="7"/>
  <c r="AP4" i="7"/>
  <c r="AN4" i="7"/>
  <c r="AM4" i="7"/>
  <c r="AK4" i="7"/>
  <c r="AJ4" i="7"/>
  <c r="AH4" i="7"/>
  <c r="AG4" i="7"/>
  <c r="AE4" i="7"/>
  <c r="AD4" i="7"/>
  <c r="AB4" i="7"/>
  <c r="AA4" i="7"/>
  <c r="Y4" i="7"/>
  <c r="X4" i="7"/>
  <c r="V4" i="7"/>
  <c r="U4" i="7"/>
  <c r="S4" i="7"/>
  <c r="R4" i="7"/>
  <c r="P4" i="7"/>
  <c r="O4" i="7"/>
  <c r="J4" i="7"/>
  <c r="I4" i="7"/>
  <c r="F4" i="7"/>
  <c r="D4" i="7"/>
  <c r="DO23" i="8"/>
  <c r="DL23" i="8"/>
  <c r="DI23" i="8"/>
  <c r="DF23" i="8"/>
  <c r="DC23" i="8"/>
  <c r="CZ23" i="8"/>
  <c r="CW23" i="8"/>
  <c r="CT23" i="8"/>
  <c r="CQ23" i="8"/>
  <c r="CN23" i="8"/>
  <c r="CK23" i="8"/>
  <c r="CH23" i="8"/>
  <c r="CE23" i="8"/>
  <c r="CB23" i="8"/>
  <c r="BY23" i="8"/>
  <c r="BV23" i="8"/>
  <c r="BS23" i="8"/>
  <c r="BP23" i="8"/>
  <c r="BM23" i="8"/>
  <c r="BJ23" i="8"/>
  <c r="BG23" i="8"/>
  <c r="BD23" i="8"/>
  <c r="BA23" i="8"/>
  <c r="AX23" i="8"/>
  <c r="AU23" i="8"/>
  <c r="AR23" i="8"/>
  <c r="AO23" i="8"/>
  <c r="AL23" i="8"/>
  <c r="AI23" i="8"/>
  <c r="AF23" i="8"/>
  <c r="AC23" i="8"/>
  <c r="Z23" i="8"/>
  <c r="W23" i="8"/>
  <c r="T23" i="8"/>
  <c r="Q23" i="8"/>
  <c r="N23" i="8"/>
  <c r="H23" i="8"/>
  <c r="M18" i="8"/>
  <c r="G18" i="8"/>
  <c r="DJ15" i="8"/>
  <c r="DK15" i="8" s="1"/>
  <c r="DG15" i="8"/>
  <c r="DH15" i="8" s="1"/>
  <c r="CV15" i="8"/>
  <c r="CU15" i="8"/>
  <c r="CO15" i="8"/>
  <c r="CP15" i="8" s="1"/>
  <c r="CI15" i="8"/>
  <c r="CJ15" i="8" s="1"/>
  <c r="CF15" i="8"/>
  <c r="CG15" i="8" s="1"/>
  <c r="BX15" i="8"/>
  <c r="BW15" i="8"/>
  <c r="BN15" i="8"/>
  <c r="BO15" i="8" s="1"/>
  <c r="BK15" i="8"/>
  <c r="BL15" i="8" s="1"/>
  <c r="AZ15" i="8"/>
  <c r="AY15" i="8"/>
  <c r="AS15" i="8"/>
  <c r="AT15" i="8" s="1"/>
  <c r="AJ15" i="8"/>
  <c r="AK15" i="8" s="1"/>
  <c r="AB15" i="8"/>
  <c r="AA15" i="8"/>
  <c r="W15" i="8"/>
  <c r="T15" i="8"/>
  <c r="Q15" i="8"/>
  <c r="N15" i="8"/>
  <c r="I15" i="8"/>
  <c r="J15" i="8" s="1"/>
  <c r="H15" i="8"/>
  <c r="DQ14" i="8"/>
  <c r="DN14" i="8"/>
  <c r="DK14" i="8"/>
  <c r="DH14" i="8"/>
  <c r="DE14" i="8"/>
  <c r="DB14" i="8"/>
  <c r="CY14" i="8"/>
  <c r="CV14" i="8"/>
  <c r="CS14" i="8"/>
  <c r="CP14" i="8"/>
  <c r="CM14" i="8"/>
  <c r="CJ14" i="8"/>
  <c r="CG14" i="8"/>
  <c r="CD14" i="8"/>
  <c r="CA14" i="8"/>
  <c r="BX14" i="8"/>
  <c r="BU14" i="8"/>
  <c r="BR14" i="8"/>
  <c r="BO14" i="8"/>
  <c r="BL14" i="8"/>
  <c r="BI14" i="8"/>
  <c r="BF14" i="8"/>
  <c r="BC14" i="8"/>
  <c r="AZ14" i="8"/>
  <c r="AW14" i="8"/>
  <c r="AT14" i="8"/>
  <c r="AQ14" i="8"/>
  <c r="AN14" i="8"/>
  <c r="AK14" i="8"/>
  <c r="AH14" i="8"/>
  <c r="AE14" i="8"/>
  <c r="AB14" i="8"/>
  <c r="Y14" i="8"/>
  <c r="V14" i="8"/>
  <c r="S14" i="8"/>
  <c r="P14" i="8"/>
  <c r="M14" i="8" s="1"/>
  <c r="L14" i="8"/>
  <c r="F14" i="8" s="1"/>
  <c r="K14" i="8"/>
  <c r="E14" i="8" s="1"/>
  <c r="J14" i="8"/>
  <c r="DQ13" i="8"/>
  <c r="DQ16" i="8" s="1"/>
  <c r="DQ17" i="7" s="1"/>
  <c r="DP13" i="8"/>
  <c r="DP15" i="8" s="1"/>
  <c r="DQ15" i="8" s="1"/>
  <c r="DO13" i="8"/>
  <c r="DM13" i="8"/>
  <c r="DM15" i="8" s="1"/>
  <c r="DN15" i="8" s="1"/>
  <c r="DL13" i="8"/>
  <c r="DN13" i="8" s="1"/>
  <c r="DJ13" i="8"/>
  <c r="DI13" i="8"/>
  <c r="DK13" i="8" s="1"/>
  <c r="DH13" i="8"/>
  <c r="DH16" i="8" s="1"/>
  <c r="DH17" i="7" s="1"/>
  <c r="DG13" i="8"/>
  <c r="DF13" i="8"/>
  <c r="DD13" i="8"/>
  <c r="DE13" i="8" s="1"/>
  <c r="DC13" i="8"/>
  <c r="DA13" i="8"/>
  <c r="DA15" i="8" s="1"/>
  <c r="DB15" i="8" s="1"/>
  <c r="CZ13" i="8"/>
  <c r="DB13" i="8" s="1"/>
  <c r="CX13" i="8"/>
  <c r="CX15" i="8" s="1"/>
  <c r="CY15" i="8" s="1"/>
  <c r="CW13" i="8"/>
  <c r="CU13" i="8"/>
  <c r="CT13" i="8"/>
  <c r="CV13" i="8" s="1"/>
  <c r="CR13" i="8"/>
  <c r="CR15" i="8" s="1"/>
  <c r="CS15" i="8" s="1"/>
  <c r="CQ13" i="8"/>
  <c r="CP13" i="8"/>
  <c r="CP16" i="8" s="1"/>
  <c r="CP17" i="7" s="1"/>
  <c r="CO13" i="8"/>
  <c r="CN13" i="8"/>
  <c r="CL13" i="8"/>
  <c r="CL8" i="8" s="1"/>
  <c r="CK13" i="8"/>
  <c r="CI13" i="8"/>
  <c r="CH13" i="8"/>
  <c r="CH8" i="8" s="1"/>
  <c r="CJ8" i="8" s="1"/>
  <c r="CG13" i="8"/>
  <c r="CG16" i="8" s="1"/>
  <c r="CG17" i="7" s="1"/>
  <c r="CF13" i="8"/>
  <c r="CE13" i="8"/>
  <c r="CD13" i="8"/>
  <c r="CD16" i="8" s="1"/>
  <c r="CD17" i="7" s="1"/>
  <c r="CC13" i="8"/>
  <c r="CC15" i="8" s="1"/>
  <c r="CD15" i="8" s="1"/>
  <c r="CB13" i="8"/>
  <c r="BZ13" i="8"/>
  <c r="BZ15" i="8" s="1"/>
  <c r="CA15" i="8" s="1"/>
  <c r="BY13" i="8"/>
  <c r="CA13" i="8" s="1"/>
  <c r="CA17" i="8" s="1"/>
  <c r="CA20" i="7" s="1"/>
  <c r="BX13" i="8"/>
  <c r="BX17" i="8" s="1"/>
  <c r="BX20" i="7" s="1"/>
  <c r="BW13" i="8"/>
  <c r="BV13" i="8"/>
  <c r="BU13" i="8"/>
  <c r="BU17" i="8" s="1"/>
  <c r="BU20" i="7" s="1"/>
  <c r="BT13" i="8"/>
  <c r="BT15" i="8" s="1"/>
  <c r="BU15" i="8" s="1"/>
  <c r="BS13" i="8"/>
  <c r="BQ13" i="8"/>
  <c r="BQ15" i="8" s="1"/>
  <c r="BR15" i="8" s="1"/>
  <c r="BP13" i="8"/>
  <c r="BR13" i="8" s="1"/>
  <c r="BN13" i="8"/>
  <c r="BM13" i="8"/>
  <c r="BO13" i="8" s="1"/>
  <c r="BO16" i="8" s="1"/>
  <c r="BO17" i="7" s="1"/>
  <c r="BL13" i="8"/>
  <c r="BL16" i="8" s="1"/>
  <c r="BL17" i="7" s="1"/>
  <c r="BK13" i="8"/>
  <c r="BJ13" i="8"/>
  <c r="BH13" i="8"/>
  <c r="BI13" i="8" s="1"/>
  <c r="BG13" i="8"/>
  <c r="BE13" i="8"/>
  <c r="BE15" i="8" s="1"/>
  <c r="BF15" i="8" s="1"/>
  <c r="BD13" i="8"/>
  <c r="BF13" i="8" s="1"/>
  <c r="BB13" i="8"/>
  <c r="BB15" i="8" s="1"/>
  <c r="BC15" i="8" s="1"/>
  <c r="BA13" i="8"/>
  <c r="AY13" i="8"/>
  <c r="AX13" i="8"/>
  <c r="AZ13" i="8" s="1"/>
  <c r="AV13" i="8"/>
  <c r="AV15" i="8" s="1"/>
  <c r="AW15" i="8" s="1"/>
  <c r="AU13" i="8"/>
  <c r="AW13" i="8" s="1"/>
  <c r="AT13" i="8"/>
  <c r="AT16" i="8" s="1"/>
  <c r="AT17" i="7" s="1"/>
  <c r="AS13" i="8"/>
  <c r="AR13" i="8"/>
  <c r="AP13" i="8"/>
  <c r="AP8" i="8" s="1"/>
  <c r="AO13" i="8"/>
  <c r="AM13" i="8"/>
  <c r="AM15" i="8" s="1"/>
  <c r="AN15" i="8" s="1"/>
  <c r="AL13" i="8"/>
  <c r="AL8" i="8" s="1"/>
  <c r="AK13" i="8"/>
  <c r="AK17" i="8" s="1"/>
  <c r="AK20" i="7" s="1"/>
  <c r="AJ13" i="8"/>
  <c r="AI13" i="8"/>
  <c r="AH13" i="8"/>
  <c r="AH17" i="8" s="1"/>
  <c r="AH20" i="7" s="1"/>
  <c r="AG13" i="8"/>
  <c r="AG15" i="8" s="1"/>
  <c r="AH15" i="8" s="1"/>
  <c r="AF13" i="8"/>
  <c r="AD13" i="8"/>
  <c r="AD8" i="8" s="1"/>
  <c r="AC13" i="8"/>
  <c r="AE13" i="8" s="1"/>
  <c r="AA13" i="8"/>
  <c r="Z13" i="8"/>
  <c r="AB13" i="8" s="1"/>
  <c r="Y13" i="8"/>
  <c r="Y16" i="8" s="1"/>
  <c r="Y17" i="7" s="1"/>
  <c r="X13" i="8"/>
  <c r="X15" i="8" s="1"/>
  <c r="Y15" i="8" s="1"/>
  <c r="W13" i="8"/>
  <c r="W8" i="8" s="1"/>
  <c r="Y8" i="8" s="1"/>
  <c r="V13" i="8"/>
  <c r="V16" i="8" s="1"/>
  <c r="V17" i="7" s="1"/>
  <c r="U13" i="8"/>
  <c r="U15" i="8" s="1"/>
  <c r="V15" i="8" s="1"/>
  <c r="T13" i="8"/>
  <c r="R13" i="8"/>
  <c r="R15" i="8" s="1"/>
  <c r="S15" i="8" s="1"/>
  <c r="Q13" i="8"/>
  <c r="S13" i="8" s="1"/>
  <c r="S17" i="8" s="1"/>
  <c r="S20" i="7" s="1"/>
  <c r="O13" i="8"/>
  <c r="O15" i="8" s="1"/>
  <c r="P15" i="8" s="1"/>
  <c r="N13" i="8"/>
  <c r="N8" i="8" s="1"/>
  <c r="P8" i="8" s="1"/>
  <c r="I13" i="8"/>
  <c r="H13" i="8"/>
  <c r="H8" i="8" s="1"/>
  <c r="J8" i="8" s="1"/>
  <c r="DQ12" i="8"/>
  <c r="DN12" i="8"/>
  <c r="DK12" i="8"/>
  <c r="DH12" i="8"/>
  <c r="DE12" i="8"/>
  <c r="DB12" i="8"/>
  <c r="CY12" i="8"/>
  <c r="CV12" i="8"/>
  <c r="CS12" i="8"/>
  <c r="CP12" i="8"/>
  <c r="CM12" i="8"/>
  <c r="CJ12" i="8"/>
  <c r="CG12" i="8"/>
  <c r="CD12" i="8"/>
  <c r="CA12" i="8"/>
  <c r="BX12" i="8"/>
  <c r="BU12" i="8"/>
  <c r="BR12" i="8"/>
  <c r="BO12" i="8"/>
  <c r="BL12" i="8"/>
  <c r="BI12" i="8"/>
  <c r="BF12" i="8"/>
  <c r="BC12" i="8"/>
  <c r="AZ12" i="8"/>
  <c r="AW12" i="8"/>
  <c r="AT12" i="8"/>
  <c r="AQ12" i="8"/>
  <c r="AN12" i="8"/>
  <c r="AK12" i="8"/>
  <c r="AH12" i="8"/>
  <c r="AE12" i="8"/>
  <c r="AB12" i="8"/>
  <c r="Y12" i="8"/>
  <c r="M12" i="8" s="1"/>
  <c r="G12" i="8" s="1"/>
  <c r="V12" i="8"/>
  <c r="S12" i="8"/>
  <c r="P12" i="8"/>
  <c r="L12" i="8"/>
  <c r="F12" i="8" s="1"/>
  <c r="K12" i="8"/>
  <c r="E12" i="8" s="1"/>
  <c r="J12" i="8"/>
  <c r="DQ11" i="8"/>
  <c r="DN11" i="8"/>
  <c r="DK11" i="8"/>
  <c r="DH11" i="8"/>
  <c r="DE11" i="8"/>
  <c r="DB11" i="8"/>
  <c r="CY11" i="8"/>
  <c r="CV11" i="8"/>
  <c r="CS11" i="8"/>
  <c r="CP11" i="8"/>
  <c r="CM11" i="8"/>
  <c r="CJ11" i="8"/>
  <c r="CG11" i="8"/>
  <c r="CD11" i="8"/>
  <c r="CA11" i="8"/>
  <c r="BX11" i="8"/>
  <c r="BU11" i="8"/>
  <c r="BR11" i="8"/>
  <c r="BO11" i="8"/>
  <c r="BL11" i="8"/>
  <c r="BI11" i="8"/>
  <c r="BF11" i="8"/>
  <c r="BC11" i="8"/>
  <c r="AZ11" i="8"/>
  <c r="AW11" i="8"/>
  <c r="AT11" i="8"/>
  <c r="AQ11" i="8"/>
  <c r="AN11" i="8"/>
  <c r="AK11" i="8"/>
  <c r="AH11" i="8"/>
  <c r="AE11" i="8"/>
  <c r="AB11" i="8"/>
  <c r="Y11" i="8"/>
  <c r="V11" i="8"/>
  <c r="S11" i="8"/>
  <c r="M11" i="8" s="1"/>
  <c r="G11" i="8" s="1"/>
  <c r="P11" i="8"/>
  <c r="L11" i="8"/>
  <c r="F11" i="8" s="1"/>
  <c r="K11" i="8"/>
  <c r="J11" i="8"/>
  <c r="E11" i="8"/>
  <c r="DQ10" i="8"/>
  <c r="DN10" i="8"/>
  <c r="DK10" i="8"/>
  <c r="DH10" i="8"/>
  <c r="DE10" i="8"/>
  <c r="DB10" i="8"/>
  <c r="CY10" i="8"/>
  <c r="CV10" i="8"/>
  <c r="CS10" i="8"/>
  <c r="CP10" i="8"/>
  <c r="CM10" i="8"/>
  <c r="CJ10" i="8"/>
  <c r="CG10" i="8"/>
  <c r="CD10" i="8"/>
  <c r="CA10" i="8"/>
  <c r="BX10" i="8"/>
  <c r="BU10" i="8"/>
  <c r="BR10" i="8"/>
  <c r="BO10" i="8"/>
  <c r="BL10" i="8"/>
  <c r="BI10" i="8"/>
  <c r="BF10" i="8"/>
  <c r="BC10" i="8"/>
  <c r="AZ10" i="8"/>
  <c r="AW10" i="8"/>
  <c r="AT10" i="8"/>
  <c r="AQ10" i="8"/>
  <c r="AN10" i="8"/>
  <c r="AK10" i="8"/>
  <c r="AH10" i="8"/>
  <c r="AE10" i="8"/>
  <c r="AB10" i="8"/>
  <c r="Y10" i="8"/>
  <c r="V10" i="8"/>
  <c r="S10" i="8"/>
  <c r="P10" i="8"/>
  <c r="M10" i="8" s="1"/>
  <c r="L10" i="8"/>
  <c r="F10" i="8" s="1"/>
  <c r="K10" i="8"/>
  <c r="J10" i="8"/>
  <c r="E10" i="8"/>
  <c r="DQ9" i="8"/>
  <c r="DN9" i="8"/>
  <c r="DK9" i="8"/>
  <c r="DH9" i="8"/>
  <c r="DE9" i="8"/>
  <c r="DB9" i="8"/>
  <c r="CY9" i="8"/>
  <c r="CV9" i="8"/>
  <c r="CS9" i="8"/>
  <c r="CP9" i="8"/>
  <c r="CM9" i="8"/>
  <c r="CJ9" i="8"/>
  <c r="CG9" i="8"/>
  <c r="CD9" i="8"/>
  <c r="CA9" i="8"/>
  <c r="BX9" i="8"/>
  <c r="BU9" i="8"/>
  <c r="BR9" i="8"/>
  <c r="BO9" i="8"/>
  <c r="BL9" i="8"/>
  <c r="BI9" i="8"/>
  <c r="BF9" i="8"/>
  <c r="BC9" i="8"/>
  <c r="AZ9" i="8"/>
  <c r="AW9" i="8"/>
  <c r="AT9" i="8"/>
  <c r="AQ9" i="8"/>
  <c r="AN9" i="8"/>
  <c r="AK9" i="8"/>
  <c r="AH9" i="8"/>
  <c r="AE9" i="8"/>
  <c r="AB9" i="8"/>
  <c r="Y9" i="8"/>
  <c r="V9" i="8"/>
  <c r="S9" i="8"/>
  <c r="P9" i="8"/>
  <c r="M9" i="8" s="1"/>
  <c r="L9" i="8"/>
  <c r="F9" i="8" s="1"/>
  <c r="K9" i="8"/>
  <c r="E9" i="8" s="1"/>
  <c r="J9" i="8"/>
  <c r="DQ8" i="8"/>
  <c r="DP8" i="8"/>
  <c r="DO8" i="8"/>
  <c r="DM8" i="8"/>
  <c r="DL8" i="8"/>
  <c r="DN8" i="8" s="1"/>
  <c r="DJ8" i="8"/>
  <c r="DI8" i="8"/>
  <c r="DK8" i="8" s="1"/>
  <c r="DH8" i="8"/>
  <c r="DG8" i="8"/>
  <c r="DF8" i="8"/>
  <c r="DE8" i="8"/>
  <c r="DD8" i="8"/>
  <c r="DC8" i="8"/>
  <c r="DA8" i="8"/>
  <c r="CZ8" i="8"/>
  <c r="DB8" i="8" s="1"/>
  <c r="CX8" i="8"/>
  <c r="CW8" i="8"/>
  <c r="CY8" i="8" s="1"/>
  <c r="CV8" i="8"/>
  <c r="CU8" i="8"/>
  <c r="CT8" i="8"/>
  <c r="CS8" i="8"/>
  <c r="CR8" i="8"/>
  <c r="CQ8" i="8"/>
  <c r="CO8" i="8"/>
  <c r="CN8" i="8"/>
  <c r="CP8" i="8" s="1"/>
  <c r="CK8" i="8"/>
  <c r="CM8" i="8" s="1"/>
  <c r="CI8" i="8"/>
  <c r="CG8" i="8"/>
  <c r="CF8" i="8"/>
  <c r="CE8" i="8"/>
  <c r="CC8" i="8"/>
  <c r="CB8" i="8"/>
  <c r="CD8" i="8" s="1"/>
  <c r="BZ8" i="8"/>
  <c r="BY8" i="8"/>
  <c r="CA8" i="8" s="1"/>
  <c r="BX8" i="8"/>
  <c r="BW8" i="8"/>
  <c r="BV8" i="8"/>
  <c r="BU8" i="8"/>
  <c r="BT8" i="8"/>
  <c r="BS8" i="8"/>
  <c r="BQ8" i="8"/>
  <c r="BP8" i="8"/>
  <c r="BR8" i="8" s="1"/>
  <c r="BN8" i="8"/>
  <c r="BM8" i="8"/>
  <c r="BO8" i="8" s="1"/>
  <c r="BL8" i="8"/>
  <c r="BK8" i="8"/>
  <c r="BJ8" i="8"/>
  <c r="BI8" i="8"/>
  <c r="BH8" i="8"/>
  <c r="BG8" i="8"/>
  <c r="BE8" i="8"/>
  <c r="BD8" i="8"/>
  <c r="BF8" i="8" s="1"/>
  <c r="BB8" i="8"/>
  <c r="BA8" i="8"/>
  <c r="BC8" i="8" s="1"/>
  <c r="AZ8" i="8"/>
  <c r="AY8" i="8"/>
  <c r="AX8" i="8"/>
  <c r="AV8" i="8"/>
  <c r="AS8" i="8"/>
  <c r="AR8" i="8"/>
  <c r="AT8" i="8" s="1"/>
  <c r="AO8" i="8"/>
  <c r="AQ8" i="8" s="1"/>
  <c r="AK8" i="8"/>
  <c r="AJ8" i="8"/>
  <c r="AI8" i="8"/>
  <c r="AG8" i="8"/>
  <c r="AF8" i="8"/>
  <c r="AH8" i="8" s="1"/>
  <c r="AC8" i="8"/>
  <c r="AE8" i="8" s="1"/>
  <c r="AA8" i="8"/>
  <c r="X8" i="8"/>
  <c r="U8" i="8"/>
  <c r="T8" i="8"/>
  <c r="V8" i="8" s="1"/>
  <c r="R8" i="8"/>
  <c r="Q8" i="8"/>
  <c r="S8" i="8" s="1"/>
  <c r="O8" i="8"/>
  <c r="I8" i="8"/>
  <c r="DO6" i="8"/>
  <c r="DL6" i="8"/>
  <c r="DI6" i="8"/>
  <c r="DF6" i="8"/>
  <c r="DC6" i="8"/>
  <c r="CZ6" i="8"/>
  <c r="CW6" i="8"/>
  <c r="CT6" i="8"/>
  <c r="CQ6" i="8"/>
  <c r="CN6" i="8"/>
  <c r="CK6" i="8"/>
  <c r="CH6" i="8"/>
  <c r="CE6" i="8"/>
  <c r="CB6" i="8"/>
  <c r="BY6" i="8"/>
  <c r="BV6" i="8"/>
  <c r="BS6" i="8"/>
  <c r="BP6" i="8"/>
  <c r="BM6" i="8"/>
  <c r="BJ6" i="8"/>
  <c r="BG6" i="8"/>
  <c r="BD6" i="8"/>
  <c r="BA6" i="8"/>
  <c r="AX6" i="8"/>
  <c r="AU6" i="8"/>
  <c r="AR6" i="8"/>
  <c r="AO6" i="8"/>
  <c r="AL6" i="8"/>
  <c r="AI6" i="8"/>
  <c r="AF6" i="8"/>
  <c r="AC6" i="8"/>
  <c r="Z6" i="8"/>
  <c r="W6" i="8"/>
  <c r="T6" i="8"/>
  <c r="Q6" i="8"/>
  <c r="N6" i="8"/>
  <c r="H6" i="8"/>
  <c r="DQ4" i="8"/>
  <c r="DP4" i="8"/>
  <c r="DN4" i="8"/>
  <c r="DM4" i="8"/>
  <c r="DK4" i="8"/>
  <c r="DJ4" i="8"/>
  <c r="DH4" i="8"/>
  <c r="DG4" i="8"/>
  <c r="DE4" i="8"/>
  <c r="DD4" i="8"/>
  <c r="DB4" i="8"/>
  <c r="DA4" i="8"/>
  <c r="CY4" i="8"/>
  <c r="CX4" i="8"/>
  <c r="CV4" i="8"/>
  <c r="CU4" i="8"/>
  <c r="CS4" i="8"/>
  <c r="CR4" i="8"/>
  <c r="CP4" i="8"/>
  <c r="CO4" i="8"/>
  <c r="CM4" i="8"/>
  <c r="CL4" i="8"/>
  <c r="CJ4" i="8"/>
  <c r="CI4" i="8"/>
  <c r="CG4" i="8"/>
  <c r="CF4" i="8"/>
  <c r="CD4" i="8"/>
  <c r="CC4" i="8"/>
  <c r="CA4" i="8"/>
  <c r="BZ4" i="8"/>
  <c r="BX4" i="8"/>
  <c r="BW4" i="8"/>
  <c r="BU4" i="8"/>
  <c r="BT4" i="8"/>
  <c r="BR4" i="8"/>
  <c r="BQ4" i="8"/>
  <c r="BO4" i="8"/>
  <c r="BN4" i="8"/>
  <c r="BL4" i="8"/>
  <c r="BK4" i="8"/>
  <c r="BI4" i="8"/>
  <c r="BH4" i="8"/>
  <c r="BF4" i="8"/>
  <c r="BE4" i="8"/>
  <c r="BC4" i="8"/>
  <c r="BB4" i="8"/>
  <c r="AZ4" i="8"/>
  <c r="AY4" i="8"/>
  <c r="AW4" i="8"/>
  <c r="AV4" i="8"/>
  <c r="AT4" i="8"/>
  <c r="AS4" i="8"/>
  <c r="AQ4" i="8"/>
  <c r="AP4" i="8"/>
  <c r="AN4" i="8"/>
  <c r="AM4" i="8"/>
  <c r="AK4" i="8"/>
  <c r="AJ4" i="8"/>
  <c r="AH4" i="8"/>
  <c r="AG4" i="8"/>
  <c r="AE4" i="8"/>
  <c r="AD4" i="8"/>
  <c r="AB4" i="8"/>
  <c r="AA4" i="8"/>
  <c r="Y4" i="8"/>
  <c r="X4" i="8"/>
  <c r="V4" i="8"/>
  <c r="U4" i="8"/>
  <c r="S4" i="8"/>
  <c r="R4" i="8"/>
  <c r="P4" i="8"/>
  <c r="O4" i="8"/>
  <c r="J4" i="8"/>
  <c r="I4" i="8"/>
  <c r="F4" i="8"/>
  <c r="DO21" i="2"/>
  <c r="DL21" i="2"/>
  <c r="DI21" i="2"/>
  <c r="DF21" i="2"/>
  <c r="DC21" i="2"/>
  <c r="CZ21" i="2"/>
  <c r="CW21" i="2"/>
  <c r="CT21" i="2"/>
  <c r="CQ21" i="2"/>
  <c r="CN21" i="2"/>
  <c r="CK21" i="2"/>
  <c r="CH21" i="2"/>
  <c r="CE21" i="2"/>
  <c r="CB21" i="2"/>
  <c r="BY21" i="2"/>
  <c r="BV21" i="2"/>
  <c r="BS21" i="2"/>
  <c r="BP21" i="2"/>
  <c r="BM21" i="2"/>
  <c r="BJ21" i="2"/>
  <c r="BG21" i="2"/>
  <c r="BD21" i="2"/>
  <c r="BA21" i="2"/>
  <c r="AX21" i="2"/>
  <c r="AU21" i="2"/>
  <c r="AR21" i="2"/>
  <c r="AO21" i="2"/>
  <c r="AL21" i="2"/>
  <c r="AI21" i="2"/>
  <c r="AF21" i="2"/>
  <c r="AC21" i="2"/>
  <c r="Z21" i="2"/>
  <c r="W21" i="2"/>
  <c r="T21" i="2"/>
  <c r="Q21" i="2"/>
  <c r="N21" i="2"/>
  <c r="H21" i="2"/>
  <c r="K20" i="2"/>
  <c r="E20" i="2"/>
  <c r="K19" i="2"/>
  <c r="E19" i="2" s="1"/>
  <c r="E21" i="2" s="1"/>
  <c r="M18" i="2"/>
  <c r="G18" i="2"/>
  <c r="DP15" i="2"/>
  <c r="DQ15" i="2" s="1"/>
  <c r="DJ15" i="2"/>
  <c r="DK15" i="2" s="1"/>
  <c r="DD15" i="2"/>
  <c r="DE15" i="2" s="1"/>
  <c r="CX15" i="2"/>
  <c r="CY15" i="2" s="1"/>
  <c r="CR15" i="2"/>
  <c r="CS15" i="2" s="1"/>
  <c r="CL15" i="2"/>
  <c r="CM15" i="2" s="1"/>
  <c r="CF15" i="2"/>
  <c r="CG15" i="2" s="1"/>
  <c r="BZ15" i="2"/>
  <c r="CA15" i="2" s="1"/>
  <c r="BT15" i="2"/>
  <c r="BU15" i="2" s="1"/>
  <c r="BN15" i="2"/>
  <c r="BO15" i="2" s="1"/>
  <c r="BH15" i="2"/>
  <c r="BI15" i="2" s="1"/>
  <c r="BB15" i="2"/>
  <c r="BC15" i="2" s="1"/>
  <c r="AV15" i="2"/>
  <c r="AW15" i="2" s="1"/>
  <c r="AP15" i="2"/>
  <c r="AQ15" i="2" s="1"/>
  <c r="AJ15" i="2"/>
  <c r="AK15" i="2" s="1"/>
  <c r="AD15" i="2"/>
  <c r="AE15" i="2" s="1"/>
  <c r="X15" i="2"/>
  <c r="Y15" i="2" s="1"/>
  <c r="R15" i="2"/>
  <c r="S15" i="2" s="1"/>
  <c r="I15" i="2"/>
  <c r="J15" i="2" s="1"/>
  <c r="DQ14" i="2"/>
  <c r="DN14" i="2"/>
  <c r="DK14" i="2"/>
  <c r="DH14" i="2"/>
  <c r="DH17" i="2" s="1"/>
  <c r="DH19" i="7" s="1"/>
  <c r="DE14" i="2"/>
  <c r="DB14" i="2"/>
  <c r="CY14" i="2"/>
  <c r="CV14" i="2"/>
  <c r="CV17" i="2" s="1"/>
  <c r="CV19" i="7" s="1"/>
  <c r="CS14" i="2"/>
  <c r="CP14" i="2"/>
  <c r="CM14" i="2"/>
  <c r="CJ14" i="2"/>
  <c r="CJ17" i="2" s="1"/>
  <c r="CJ19" i="7" s="1"/>
  <c r="CG14" i="2"/>
  <c r="CD14" i="2"/>
  <c r="CA14" i="2"/>
  <c r="BX14" i="2"/>
  <c r="BX17" i="2" s="1"/>
  <c r="BX19" i="7" s="1"/>
  <c r="BX21" i="7" s="1"/>
  <c r="BU14" i="2"/>
  <c r="BR14" i="2"/>
  <c r="BO14" i="2"/>
  <c r="BL14" i="2"/>
  <c r="BL17" i="2" s="1"/>
  <c r="BL19" i="7" s="1"/>
  <c r="BI14" i="2"/>
  <c r="BF14" i="2"/>
  <c r="BC14" i="2"/>
  <c r="AZ14" i="2"/>
  <c r="AZ17" i="2" s="1"/>
  <c r="AZ19" i="7" s="1"/>
  <c r="AW14" i="2"/>
  <c r="AT14" i="2"/>
  <c r="AQ14" i="2"/>
  <c r="AN14" i="2"/>
  <c r="AN17" i="2" s="1"/>
  <c r="AN19" i="7" s="1"/>
  <c r="AK14" i="2"/>
  <c r="AH14" i="2"/>
  <c r="AE14" i="2"/>
  <c r="AB14" i="2"/>
  <c r="AB17" i="2" s="1"/>
  <c r="AB19" i="7" s="1"/>
  <c r="Y14" i="2"/>
  <c r="V14" i="2"/>
  <c r="S14" i="2"/>
  <c r="P14" i="2"/>
  <c r="L14" i="2"/>
  <c r="F14" i="2" s="1"/>
  <c r="K14" i="2"/>
  <c r="E14" i="2" s="1"/>
  <c r="J14" i="2"/>
  <c r="DQ13" i="2"/>
  <c r="DQ16" i="2" s="1"/>
  <c r="DQ16" i="7" s="1"/>
  <c r="DQ18" i="7" s="1"/>
  <c r="DP13" i="2"/>
  <c r="DP8" i="2" s="1"/>
  <c r="DQ8" i="2" s="1"/>
  <c r="DO13" i="2"/>
  <c r="DM13" i="2"/>
  <c r="DM15" i="2" s="1"/>
  <c r="DN15" i="2" s="1"/>
  <c r="DL13" i="2"/>
  <c r="DN13" i="2" s="1"/>
  <c r="DJ13" i="2"/>
  <c r="DI13" i="2"/>
  <c r="DI8" i="2" s="1"/>
  <c r="DK8" i="2" s="1"/>
  <c r="DH13" i="2"/>
  <c r="DH16" i="2" s="1"/>
  <c r="DH16" i="7" s="1"/>
  <c r="DH18" i="7" s="1"/>
  <c r="DG13" i="2"/>
  <c r="DG15" i="2" s="1"/>
  <c r="DH15" i="2" s="1"/>
  <c r="DF13" i="2"/>
  <c r="DE13" i="2"/>
  <c r="DE16" i="2" s="1"/>
  <c r="DE16" i="7" s="1"/>
  <c r="DD13" i="2"/>
  <c r="DD8" i="2" s="1"/>
  <c r="DE8" i="2" s="1"/>
  <c r="DC13" i="2"/>
  <c r="DA13" i="2"/>
  <c r="DA8" i="2" s="1"/>
  <c r="CZ13" i="2"/>
  <c r="DB13" i="2" s="1"/>
  <c r="CX13" i="2"/>
  <c r="CW13" i="2"/>
  <c r="CY13" i="2" s="1"/>
  <c r="CV13" i="2"/>
  <c r="CV16" i="2" s="1"/>
  <c r="CV16" i="7" s="1"/>
  <c r="CU13" i="2"/>
  <c r="CU15" i="2" s="1"/>
  <c r="CV15" i="2" s="1"/>
  <c r="CT13" i="2"/>
  <c r="CS13" i="2"/>
  <c r="CS16" i="2" s="1"/>
  <c r="CS16" i="7" s="1"/>
  <c r="CR13" i="2"/>
  <c r="CR8" i="2" s="1"/>
  <c r="CS8" i="2" s="1"/>
  <c r="CQ13" i="2"/>
  <c r="CO13" i="2"/>
  <c r="CO15" i="2" s="1"/>
  <c r="CP15" i="2" s="1"/>
  <c r="CN13" i="2"/>
  <c r="CP13" i="2" s="1"/>
  <c r="CL13" i="2"/>
  <c r="CK13" i="2"/>
  <c r="CK8" i="2" s="1"/>
  <c r="CM8" i="2" s="1"/>
  <c r="CJ13" i="2"/>
  <c r="CJ16" i="2" s="1"/>
  <c r="CJ16" i="7" s="1"/>
  <c r="CI13" i="2"/>
  <c r="CI15" i="2" s="1"/>
  <c r="CJ15" i="2" s="1"/>
  <c r="CH13" i="2"/>
  <c r="CG13" i="2"/>
  <c r="CG16" i="2" s="1"/>
  <c r="CG16" i="7" s="1"/>
  <c r="CG18" i="7" s="1"/>
  <c r="CF13" i="2"/>
  <c r="CF8" i="2" s="1"/>
  <c r="CG8" i="2" s="1"/>
  <c r="CE13" i="2"/>
  <c r="CC13" i="2"/>
  <c r="CC8" i="2" s="1"/>
  <c r="CB13" i="2"/>
  <c r="CD13" i="2" s="1"/>
  <c r="BZ13" i="2"/>
  <c r="BY13" i="2"/>
  <c r="CA13" i="2" s="1"/>
  <c r="BX13" i="2"/>
  <c r="BX16" i="2" s="1"/>
  <c r="BX16" i="7" s="1"/>
  <c r="BW13" i="2"/>
  <c r="BW15" i="2" s="1"/>
  <c r="BX15" i="2" s="1"/>
  <c r="BV13" i="2"/>
  <c r="BU13" i="2"/>
  <c r="BU16" i="2" s="1"/>
  <c r="BU16" i="7" s="1"/>
  <c r="BT13" i="2"/>
  <c r="BT8" i="2" s="1"/>
  <c r="BU8" i="2" s="1"/>
  <c r="BS13" i="2"/>
  <c r="BQ13" i="2"/>
  <c r="BQ15" i="2" s="1"/>
  <c r="BR15" i="2" s="1"/>
  <c r="BP13" i="2"/>
  <c r="BR13" i="2" s="1"/>
  <c r="BN13" i="2"/>
  <c r="BM13" i="2"/>
  <c r="BM8" i="2" s="1"/>
  <c r="BO8" i="2" s="1"/>
  <c r="BL13" i="2"/>
  <c r="BL16" i="2" s="1"/>
  <c r="BL16" i="7" s="1"/>
  <c r="BL18" i="7" s="1"/>
  <c r="BK13" i="2"/>
  <c r="BK15" i="2" s="1"/>
  <c r="BL15" i="2" s="1"/>
  <c r="BJ13" i="2"/>
  <c r="BI13" i="2"/>
  <c r="BI16" i="2" s="1"/>
  <c r="BI16" i="7" s="1"/>
  <c r="BH13" i="2"/>
  <c r="BH8" i="2" s="1"/>
  <c r="BI8" i="2" s="1"/>
  <c r="BG13" i="2"/>
  <c r="BE13" i="2"/>
  <c r="BE8" i="2" s="1"/>
  <c r="BD13" i="2"/>
  <c r="BF13" i="2" s="1"/>
  <c r="BB13" i="2"/>
  <c r="BA13" i="2"/>
  <c r="BC13" i="2" s="1"/>
  <c r="AZ13" i="2"/>
  <c r="AZ16" i="2" s="1"/>
  <c r="AZ16" i="7" s="1"/>
  <c r="AY13" i="2"/>
  <c r="AY15" i="2" s="1"/>
  <c r="AZ15" i="2" s="1"/>
  <c r="AX13" i="2"/>
  <c r="AW13" i="2"/>
  <c r="AW16" i="2" s="1"/>
  <c r="AW16" i="7" s="1"/>
  <c r="AV13" i="2"/>
  <c r="AV8" i="2" s="1"/>
  <c r="AW8" i="2" s="1"/>
  <c r="AU13" i="2"/>
  <c r="AS13" i="2"/>
  <c r="AS15" i="2" s="1"/>
  <c r="AT15" i="2" s="1"/>
  <c r="AR13" i="2"/>
  <c r="AT13" i="2" s="1"/>
  <c r="AP13" i="2"/>
  <c r="AO13" i="2"/>
  <c r="AO8" i="2" s="1"/>
  <c r="AQ8" i="2" s="1"/>
  <c r="AN13" i="2"/>
  <c r="AN16" i="2" s="1"/>
  <c r="AN16" i="7" s="1"/>
  <c r="AM13" i="2"/>
  <c r="AM15" i="2" s="1"/>
  <c r="AN15" i="2" s="1"/>
  <c r="AL13" i="2"/>
  <c r="AK13" i="2"/>
  <c r="AK16" i="2" s="1"/>
  <c r="AK16" i="7" s="1"/>
  <c r="AJ13" i="2"/>
  <c r="AJ8" i="2" s="1"/>
  <c r="AK8" i="2" s="1"/>
  <c r="AI13" i="2"/>
  <c r="AG13" i="2"/>
  <c r="AG15" i="2" s="1"/>
  <c r="AH15" i="2" s="1"/>
  <c r="AF13" i="2"/>
  <c r="AH13" i="2" s="1"/>
  <c r="AD13" i="2"/>
  <c r="AC13" i="2"/>
  <c r="AE13" i="2" s="1"/>
  <c r="AB13" i="2"/>
  <c r="AB16" i="2" s="1"/>
  <c r="AB16" i="7" s="1"/>
  <c r="AA13" i="2"/>
  <c r="AA15" i="2" s="1"/>
  <c r="AB15" i="2" s="1"/>
  <c r="Z13" i="2"/>
  <c r="Y13" i="2"/>
  <c r="Y16" i="2" s="1"/>
  <c r="Y16" i="7" s="1"/>
  <c r="Y18" i="7" s="1"/>
  <c r="X13" i="2"/>
  <c r="X8" i="2" s="1"/>
  <c r="Y8" i="2" s="1"/>
  <c r="W13" i="2"/>
  <c r="U13" i="2"/>
  <c r="L13" i="2" s="1"/>
  <c r="T13" i="2"/>
  <c r="V13" i="2" s="1"/>
  <c r="R13" i="2"/>
  <c r="Q13" i="2"/>
  <c r="S13" i="2" s="1"/>
  <c r="O13" i="2"/>
  <c r="O15" i="2" s="1"/>
  <c r="P15" i="2" s="1"/>
  <c r="N13" i="2"/>
  <c r="K13" i="2" s="1"/>
  <c r="E13" i="2" s="1"/>
  <c r="I13" i="2"/>
  <c r="H13" i="2"/>
  <c r="J13" i="2" s="1"/>
  <c r="DQ12" i="2"/>
  <c r="DN12" i="2"/>
  <c r="DK12" i="2"/>
  <c r="DH12" i="2"/>
  <c r="DE12" i="2"/>
  <c r="DB12" i="2"/>
  <c r="CY12" i="2"/>
  <c r="CV12" i="2"/>
  <c r="CS12" i="2"/>
  <c r="CP12" i="2"/>
  <c r="CM12" i="2"/>
  <c r="CJ12" i="2"/>
  <c r="CG12" i="2"/>
  <c r="CD12" i="2"/>
  <c r="CA12" i="2"/>
  <c r="BX12" i="2"/>
  <c r="BU12" i="2"/>
  <c r="BR12" i="2"/>
  <c r="BO12" i="2"/>
  <c r="BL12" i="2"/>
  <c r="BI12" i="2"/>
  <c r="BF12" i="2"/>
  <c r="BC12" i="2"/>
  <c r="AZ12" i="2"/>
  <c r="AW12" i="2"/>
  <c r="AT12" i="2"/>
  <c r="AQ12" i="2"/>
  <c r="AN12" i="2"/>
  <c r="AK12" i="2"/>
  <c r="AH12" i="2"/>
  <c r="AE12" i="2"/>
  <c r="AB12" i="2"/>
  <c r="Y12" i="2"/>
  <c r="V12" i="2"/>
  <c r="S12" i="2"/>
  <c r="P12" i="2"/>
  <c r="M12" i="2" s="1"/>
  <c r="L12" i="2"/>
  <c r="F12" i="2" s="1"/>
  <c r="K12" i="2"/>
  <c r="E12" i="2" s="1"/>
  <c r="J12" i="2"/>
  <c r="DQ11" i="2"/>
  <c r="DN11" i="2"/>
  <c r="DK11" i="2"/>
  <c r="DH11" i="2"/>
  <c r="DE11" i="2"/>
  <c r="DB11" i="2"/>
  <c r="CY11" i="2"/>
  <c r="CV11" i="2"/>
  <c r="CS11" i="2"/>
  <c r="CP11" i="2"/>
  <c r="CM11" i="2"/>
  <c r="CJ11" i="2"/>
  <c r="CG11" i="2"/>
  <c r="CD11" i="2"/>
  <c r="CA11" i="2"/>
  <c r="BX11" i="2"/>
  <c r="BU11" i="2"/>
  <c r="BR11" i="2"/>
  <c r="BO11" i="2"/>
  <c r="BL11" i="2"/>
  <c r="BI11" i="2"/>
  <c r="BF11" i="2"/>
  <c r="BC11" i="2"/>
  <c r="AZ11" i="2"/>
  <c r="AW11" i="2"/>
  <c r="AT11" i="2"/>
  <c r="AQ11" i="2"/>
  <c r="AN11" i="2"/>
  <c r="AK11" i="2"/>
  <c r="AH11" i="2"/>
  <c r="AE11" i="2"/>
  <c r="AB11" i="2"/>
  <c r="Y11" i="2"/>
  <c r="V11" i="2"/>
  <c r="S11" i="2"/>
  <c r="P11" i="2"/>
  <c r="M11" i="2"/>
  <c r="G11" i="2" s="1"/>
  <c r="L11" i="2"/>
  <c r="F11" i="2" s="1"/>
  <c r="K11" i="2"/>
  <c r="E11" i="2" s="1"/>
  <c r="J11" i="2"/>
  <c r="DQ10" i="2"/>
  <c r="DN10" i="2"/>
  <c r="DK10" i="2"/>
  <c r="DH10" i="2"/>
  <c r="DE10" i="2"/>
  <c r="DB10" i="2"/>
  <c r="CY10" i="2"/>
  <c r="CV10" i="2"/>
  <c r="CS10" i="2"/>
  <c r="CP10" i="2"/>
  <c r="CM10" i="2"/>
  <c r="CJ10" i="2"/>
  <c r="CG10" i="2"/>
  <c r="CD10" i="2"/>
  <c r="CA10" i="2"/>
  <c r="BX10" i="2"/>
  <c r="BU10" i="2"/>
  <c r="BR10" i="2"/>
  <c r="BO10" i="2"/>
  <c r="BL10" i="2"/>
  <c r="BI10" i="2"/>
  <c r="BF10" i="2"/>
  <c r="BC10" i="2"/>
  <c r="AZ10" i="2"/>
  <c r="AW10" i="2"/>
  <c r="AT10" i="2"/>
  <c r="AQ10" i="2"/>
  <c r="AN10" i="2"/>
  <c r="AK10" i="2"/>
  <c r="AH10" i="2"/>
  <c r="AE10" i="2"/>
  <c r="AB10" i="2"/>
  <c r="Y10" i="2"/>
  <c r="V10" i="2"/>
  <c r="S10" i="2"/>
  <c r="M10" i="2" s="1"/>
  <c r="G10" i="2" s="1"/>
  <c r="P10" i="2"/>
  <c r="L10" i="2"/>
  <c r="F10" i="2" s="1"/>
  <c r="K10" i="2"/>
  <c r="J10" i="2"/>
  <c r="E10" i="2"/>
  <c r="DQ9" i="2"/>
  <c r="DN9" i="2"/>
  <c r="DK9" i="2"/>
  <c r="DH9" i="2"/>
  <c r="DE9" i="2"/>
  <c r="DB9" i="2"/>
  <c r="CY9" i="2"/>
  <c r="CV9" i="2"/>
  <c r="CS9" i="2"/>
  <c r="CP9" i="2"/>
  <c r="CM9" i="2"/>
  <c r="CJ9" i="2"/>
  <c r="CG9" i="2"/>
  <c r="CD9" i="2"/>
  <c r="CA9" i="2"/>
  <c r="BX9" i="2"/>
  <c r="BU9" i="2"/>
  <c r="BR9" i="2"/>
  <c r="BO9" i="2"/>
  <c r="BL9" i="2"/>
  <c r="BI9" i="2"/>
  <c r="BF9" i="2"/>
  <c r="BC9" i="2"/>
  <c r="AZ9" i="2"/>
  <c r="AW9" i="2"/>
  <c r="AT9" i="2"/>
  <c r="AQ9" i="2"/>
  <c r="AN9" i="2"/>
  <c r="AK9" i="2"/>
  <c r="AH9" i="2"/>
  <c r="AE9" i="2"/>
  <c r="AB9" i="2"/>
  <c r="Y9" i="2"/>
  <c r="V9" i="2"/>
  <c r="S9" i="2"/>
  <c r="P9" i="2"/>
  <c r="M9" i="2" s="1"/>
  <c r="L9" i="2"/>
  <c r="F9" i="2" s="1"/>
  <c r="K9" i="2"/>
  <c r="E9" i="2" s="1"/>
  <c r="J9" i="2"/>
  <c r="DO8" i="2"/>
  <c r="DM8" i="2"/>
  <c r="DJ8" i="2"/>
  <c r="DG8" i="2"/>
  <c r="DF8" i="2"/>
  <c r="DH8" i="2" s="1"/>
  <c r="DF22" i="2" s="1"/>
  <c r="DC8" i="2"/>
  <c r="CX8" i="2"/>
  <c r="CW8" i="2"/>
  <c r="CY8" i="2" s="1"/>
  <c r="CU8" i="2"/>
  <c r="CT8" i="2"/>
  <c r="CV8" i="2" s="1"/>
  <c r="CT22" i="2" s="1"/>
  <c r="CQ8" i="2"/>
  <c r="CO8" i="2"/>
  <c r="CL8" i="2"/>
  <c r="CI8" i="2"/>
  <c r="CH8" i="2"/>
  <c r="CJ8" i="2" s="1"/>
  <c r="CH22" i="2" s="1"/>
  <c r="CE8" i="2"/>
  <c r="BZ8" i="2"/>
  <c r="BY8" i="2"/>
  <c r="BW8" i="2"/>
  <c r="BV8" i="2"/>
  <c r="BX8" i="2" s="1"/>
  <c r="BV22" i="2" s="1"/>
  <c r="BS8" i="2"/>
  <c r="BQ8" i="2"/>
  <c r="BN8" i="2"/>
  <c r="BK8" i="2"/>
  <c r="BJ8" i="2"/>
  <c r="BL8" i="2" s="1"/>
  <c r="BJ22" i="2" s="1"/>
  <c r="BG8" i="2"/>
  <c r="BB8" i="2"/>
  <c r="BA8" i="2"/>
  <c r="AY8" i="2"/>
  <c r="AX8" i="2"/>
  <c r="AZ8" i="2" s="1"/>
  <c r="AX22" i="2" s="1"/>
  <c r="AU8" i="2"/>
  <c r="AS8" i="2"/>
  <c r="AP8" i="2"/>
  <c r="AM8" i="2"/>
  <c r="AL8" i="2"/>
  <c r="AN8" i="2" s="1"/>
  <c r="AI8" i="2"/>
  <c r="AG8" i="2"/>
  <c r="AD8" i="2"/>
  <c r="AC8" i="2"/>
  <c r="AE8" i="2" s="1"/>
  <c r="AA8" i="2"/>
  <c r="Z8" i="2"/>
  <c r="AB8" i="2" s="1"/>
  <c r="Z22" i="2" s="1"/>
  <c r="W8" i="2"/>
  <c r="U8" i="2"/>
  <c r="R8" i="2"/>
  <c r="Q8" i="2"/>
  <c r="S8" i="2" s="1"/>
  <c r="O8" i="2"/>
  <c r="L8" i="2" s="1"/>
  <c r="I8" i="2"/>
  <c r="E27" i="16"/>
  <c r="E26" i="16"/>
  <c r="E25" i="16"/>
  <c r="E24" i="16"/>
  <c r="E22" i="16"/>
  <c r="E21" i="16"/>
  <c r="E20" i="16"/>
  <c r="I17" i="16"/>
  <c r="I16" i="16"/>
  <c r="I15" i="16"/>
  <c r="I14" i="16"/>
  <c r="E8" i="16"/>
  <c r="J6" i="16"/>
  <c r="M14" i="7" l="1"/>
  <c r="P13" i="8"/>
  <c r="P16" i="8" s="1"/>
  <c r="P17" i="7" s="1"/>
  <c r="P13" i="2"/>
  <c r="P16" i="2" s="1"/>
  <c r="P16" i="7" s="1"/>
  <c r="G9" i="2"/>
  <c r="N8" i="2"/>
  <c r="P8" i="2" s="1"/>
  <c r="AT16" i="2"/>
  <c r="AT16" i="7" s="1"/>
  <c r="AT18" i="7" s="1"/>
  <c r="AT17" i="2"/>
  <c r="AT19" i="7" s="1"/>
  <c r="BC16" i="2"/>
  <c r="BC16" i="7" s="1"/>
  <c r="BC17" i="2"/>
  <c r="BC19" i="7" s="1"/>
  <c r="CP16" i="2"/>
  <c r="CP16" i="7" s="1"/>
  <c r="CP18" i="7" s="1"/>
  <c r="CP17" i="2"/>
  <c r="CP19" i="7" s="1"/>
  <c r="CY16" i="2"/>
  <c r="CY16" i="7" s="1"/>
  <c r="CY17" i="2"/>
  <c r="CY19" i="7" s="1"/>
  <c r="CV21" i="7"/>
  <c r="AW16" i="8"/>
  <c r="AW17" i="7" s="1"/>
  <c r="AW17" i="8"/>
  <c r="AW20" i="7" s="1"/>
  <c r="CV16" i="8"/>
  <c r="CV17" i="7" s="1"/>
  <c r="CV17" i="8"/>
  <c r="CV20" i="7" s="1"/>
  <c r="AL22" i="2"/>
  <c r="BC8" i="2"/>
  <c r="BA22" i="2" s="1"/>
  <c r="AE17" i="8"/>
  <c r="AE20" i="7" s="1"/>
  <c r="AE16" i="8"/>
  <c r="AE17" i="7" s="1"/>
  <c r="BI16" i="8"/>
  <c r="BI17" i="7" s="1"/>
  <c r="BI17" i="8"/>
  <c r="BI20" i="7" s="1"/>
  <c r="S17" i="2"/>
  <c r="S19" i="7" s="1"/>
  <c r="S21" i="7" s="1"/>
  <c r="S16" i="2"/>
  <c r="S16" i="7" s="1"/>
  <c r="BF16" i="2"/>
  <c r="BF16" i="7" s="1"/>
  <c r="BF17" i="2"/>
  <c r="BF19" i="7" s="1"/>
  <c r="DB16" i="2"/>
  <c r="DB16" i="7" s="1"/>
  <c r="DB17" i="2"/>
  <c r="DB19" i="7" s="1"/>
  <c r="AZ16" i="8"/>
  <c r="AZ17" i="7" s="1"/>
  <c r="AZ17" i="8"/>
  <c r="AZ20" i="7" s="1"/>
  <c r="AZ21" i="7" s="1"/>
  <c r="G14" i="8"/>
  <c r="CA8" i="2"/>
  <c r="V16" i="2"/>
  <c r="V16" i="7" s="1"/>
  <c r="V18" i="7" s="1"/>
  <c r="V17" i="2"/>
  <c r="V19" i="7" s="1"/>
  <c r="AE16" i="2"/>
  <c r="AE16" i="7" s="1"/>
  <c r="AE18" i="7" s="1"/>
  <c r="AE17" i="2"/>
  <c r="AE19" i="7" s="1"/>
  <c r="AE21" i="7" s="1"/>
  <c r="AW18" i="7"/>
  <c r="BR16" i="2"/>
  <c r="BR16" i="7" s="1"/>
  <c r="BR17" i="2"/>
  <c r="BR19" i="7" s="1"/>
  <c r="CA16" i="2"/>
  <c r="CA16" i="7" s="1"/>
  <c r="CA17" i="2"/>
  <c r="CA19" i="7" s="1"/>
  <c r="CA21" i="7" s="1"/>
  <c r="DN16" i="2"/>
  <c r="DN16" i="7" s="1"/>
  <c r="DN17" i="2"/>
  <c r="DN19" i="7" s="1"/>
  <c r="BG22" i="8"/>
  <c r="G9" i="8"/>
  <c r="G10" i="8"/>
  <c r="DB17" i="8"/>
  <c r="DB20" i="7" s="1"/>
  <c r="DB16" i="8"/>
  <c r="DB17" i="7" s="1"/>
  <c r="AC22" i="2"/>
  <c r="J17" i="2"/>
  <c r="DN16" i="8"/>
  <c r="DN17" i="7" s="1"/>
  <c r="DN17" i="8"/>
  <c r="DN20" i="7" s="1"/>
  <c r="Q22" i="2"/>
  <c r="G12" i="2"/>
  <c r="F13" i="2"/>
  <c r="AH16" i="2"/>
  <c r="AH16" i="7" s="1"/>
  <c r="AH17" i="2"/>
  <c r="AH19" i="7" s="1"/>
  <c r="AH21" i="7" s="1"/>
  <c r="BI18" i="7"/>
  <c r="CD16" i="2"/>
  <c r="CD16" i="7" s="1"/>
  <c r="CD18" i="7" s="1"/>
  <c r="CD17" i="2"/>
  <c r="CD19" i="7" s="1"/>
  <c r="L8" i="8"/>
  <c r="F8" i="8" s="1"/>
  <c r="BF16" i="8"/>
  <c r="BF17" i="7" s="1"/>
  <c r="BF17" i="8"/>
  <c r="BF20" i="7" s="1"/>
  <c r="CW22" i="2"/>
  <c r="AZ18" i="7"/>
  <c r="CV18" i="7"/>
  <c r="DL22" i="8"/>
  <c r="AB16" i="8"/>
  <c r="AB17" i="7" s="1"/>
  <c r="AB18" i="7" s="1"/>
  <c r="AB17" i="8"/>
  <c r="AB20" i="7" s="1"/>
  <c r="AB21" i="7" s="1"/>
  <c r="BR17" i="8"/>
  <c r="BR20" i="7" s="1"/>
  <c r="BR16" i="8"/>
  <c r="BR17" i="7" s="1"/>
  <c r="DE16" i="8"/>
  <c r="DE17" i="7" s="1"/>
  <c r="DE18" i="7" s="1"/>
  <c r="DE17" i="8"/>
  <c r="DE20" i="7" s="1"/>
  <c r="T8" i="2"/>
  <c r="V8" i="2" s="1"/>
  <c r="T22" i="2" s="1"/>
  <c r="AR8" i="2"/>
  <c r="AT8" i="2" s="1"/>
  <c r="AR22" i="2" s="1"/>
  <c r="BP8" i="2"/>
  <c r="BR8" i="2" s="1"/>
  <c r="BP22" i="2" s="1"/>
  <c r="CN8" i="2"/>
  <c r="CP8" i="2" s="1"/>
  <c r="CN22" i="2" s="1"/>
  <c r="DL8" i="2"/>
  <c r="DN8" i="2" s="1"/>
  <c r="DL22" i="2" s="1"/>
  <c r="AQ13" i="2"/>
  <c r="BO13" i="2"/>
  <c r="CM13" i="2"/>
  <c r="DK13" i="2"/>
  <c r="U15" i="2"/>
  <c r="V15" i="2" s="1"/>
  <c r="BE15" i="2"/>
  <c r="BF15" i="2" s="1"/>
  <c r="CC15" i="2"/>
  <c r="CD15" i="2" s="1"/>
  <c r="DA15" i="2"/>
  <c r="DB15" i="2" s="1"/>
  <c r="AM8" i="8"/>
  <c r="AN8" i="8" s="1"/>
  <c r="AU8" i="8"/>
  <c r="AW8" i="8" s="1"/>
  <c r="AU22" i="8" s="1"/>
  <c r="AN13" i="8"/>
  <c r="CY13" i="8"/>
  <c r="AH16" i="8"/>
  <c r="AH17" i="7" s="1"/>
  <c r="AT17" i="8"/>
  <c r="AT20" i="7" s="1"/>
  <c r="AF8" i="7"/>
  <c r="BD8" i="7"/>
  <c r="CS8" i="7"/>
  <c r="P9" i="7"/>
  <c r="Y13" i="7"/>
  <c r="AG15" i="7"/>
  <c r="AG8" i="7"/>
  <c r="CC15" i="7"/>
  <c r="CC8" i="7"/>
  <c r="CD8" i="7" s="1"/>
  <c r="CD13" i="7"/>
  <c r="Y17" i="2"/>
  <c r="Y19" i="7" s="1"/>
  <c r="AW17" i="2"/>
  <c r="AW19" i="7" s="1"/>
  <c r="AW21" i="7" s="1"/>
  <c r="BU17" i="2"/>
  <c r="BU19" i="7" s="1"/>
  <c r="BU21" i="7" s="1"/>
  <c r="CS17" i="2"/>
  <c r="CS19" i="7" s="1"/>
  <c r="DQ17" i="2"/>
  <c r="DQ19" i="7" s="1"/>
  <c r="AQ13" i="8"/>
  <c r="BX16" i="8"/>
  <c r="BX17" i="7" s="1"/>
  <c r="BX18" i="7" s="1"/>
  <c r="AP15" i="8"/>
  <c r="AQ15" i="8" s="1"/>
  <c r="CL15" i="8"/>
  <c r="CM15" i="8" s="1"/>
  <c r="AK16" i="8"/>
  <c r="AK17" i="7" s="1"/>
  <c r="AK18" i="7" s="1"/>
  <c r="P17" i="8"/>
  <c r="CD17" i="8"/>
  <c r="CD20" i="7" s="1"/>
  <c r="DH17" i="8"/>
  <c r="DH20" i="7" s="1"/>
  <c r="DH21" i="7" s="1"/>
  <c r="Y8" i="7"/>
  <c r="L9" i="7"/>
  <c r="F9" i="7" s="1"/>
  <c r="BC13" i="7"/>
  <c r="BA8" i="7"/>
  <c r="BC8" i="7" s="1"/>
  <c r="BL9" i="7"/>
  <c r="BH15" i="8"/>
  <c r="BI15" i="8" s="1"/>
  <c r="DD15" i="8"/>
  <c r="DE15" i="8" s="1"/>
  <c r="BU16" i="8"/>
  <c r="BU17" i="7" s="1"/>
  <c r="BU18" i="7" s="1"/>
  <c r="V17" i="8"/>
  <c r="V20" i="7" s="1"/>
  <c r="CG17" i="8"/>
  <c r="CG20" i="7" s="1"/>
  <c r="S13" i="7"/>
  <c r="Q8" i="7"/>
  <c r="S8" i="7" s="1"/>
  <c r="AS15" i="7"/>
  <c r="AS8" i="7"/>
  <c r="CO15" i="7"/>
  <c r="CP15" i="7" s="1"/>
  <c r="CO8" i="7"/>
  <c r="Z8" i="8"/>
  <c r="AB8" i="8" s="1"/>
  <c r="Z22" i="8" s="1"/>
  <c r="DK17" i="8"/>
  <c r="DK20" i="7" s="1"/>
  <c r="AD15" i="8"/>
  <c r="AE15" i="8" s="1"/>
  <c r="CA16" i="8"/>
  <c r="CA17" i="7" s="1"/>
  <c r="Y17" i="8"/>
  <c r="Y20" i="7" s="1"/>
  <c r="DQ17" i="8"/>
  <c r="DQ20" i="7" s="1"/>
  <c r="AV8" i="7"/>
  <c r="AB9" i="7"/>
  <c r="BO9" i="7"/>
  <c r="BX9" i="7"/>
  <c r="J13" i="7"/>
  <c r="H8" i="2"/>
  <c r="AF8" i="2"/>
  <c r="AH8" i="2" s="1"/>
  <c r="AF22" i="2" s="1"/>
  <c r="BD8" i="2"/>
  <c r="BF8" i="2" s="1"/>
  <c r="BD22" i="2" s="1"/>
  <c r="CB8" i="2"/>
  <c r="CD8" i="2" s="1"/>
  <c r="CB22" i="2" s="1"/>
  <c r="CZ8" i="2"/>
  <c r="DB8" i="2" s="1"/>
  <c r="CZ22" i="2" s="1"/>
  <c r="J13" i="8"/>
  <c r="BC13" i="8"/>
  <c r="CJ13" i="8"/>
  <c r="CS13" i="8"/>
  <c r="S16" i="8"/>
  <c r="S17" i="7" s="1"/>
  <c r="DK16" i="8"/>
  <c r="DK17" i="7" s="1"/>
  <c r="CP17" i="8"/>
  <c r="CP20" i="7" s="1"/>
  <c r="I15" i="7"/>
  <c r="J15" i="7" s="1"/>
  <c r="I8" i="7"/>
  <c r="S9" i="7"/>
  <c r="BE15" i="7"/>
  <c r="BF15" i="7" s="1"/>
  <c r="BE8" i="7"/>
  <c r="F10" i="7"/>
  <c r="M14" i="2"/>
  <c r="G14" i="2" s="1"/>
  <c r="AK17" i="2"/>
  <c r="AK19" i="7" s="1"/>
  <c r="AK21" i="7" s="1"/>
  <c r="BI17" i="2"/>
  <c r="BI19" i="7" s="1"/>
  <c r="BI21" i="7" s="1"/>
  <c r="CG17" i="2"/>
  <c r="CG19" i="7" s="1"/>
  <c r="CG21" i="7" s="1"/>
  <c r="DE17" i="2"/>
  <c r="DE19" i="7" s="1"/>
  <c r="DE21" i="7" s="1"/>
  <c r="AX22" i="8"/>
  <c r="BV22" i="8"/>
  <c r="CT22" i="8"/>
  <c r="L13" i="8"/>
  <c r="F13" i="8" s="1"/>
  <c r="CM13" i="8"/>
  <c r="BL17" i="8"/>
  <c r="BL20" i="7" s="1"/>
  <c r="BL21" i="7" s="1"/>
  <c r="AE13" i="7"/>
  <c r="AC8" i="7"/>
  <c r="AE8" i="7" s="1"/>
  <c r="AN9" i="7"/>
  <c r="CA9" i="7"/>
  <c r="CJ9" i="7"/>
  <c r="U15" i="7"/>
  <c r="V15" i="7" s="1"/>
  <c r="U8" i="7"/>
  <c r="BQ15" i="7"/>
  <c r="BR15" i="7" s="1"/>
  <c r="BQ8" i="7"/>
  <c r="DE13" i="7"/>
  <c r="DM15" i="7"/>
  <c r="DM8" i="7"/>
  <c r="K13" i="8"/>
  <c r="E13" i="8" s="1"/>
  <c r="BO17" i="8"/>
  <c r="BO20" i="7" s="1"/>
  <c r="J8" i="7"/>
  <c r="AQ9" i="7"/>
  <c r="AZ9" i="7"/>
  <c r="CV9" i="7"/>
  <c r="DA8" i="7"/>
  <c r="AJ13" i="7"/>
  <c r="BH13" i="7"/>
  <c r="BI13" i="7" s="1"/>
  <c r="CF13" i="7"/>
  <c r="CG13" i="7" s="1"/>
  <c r="DD13" i="7"/>
  <c r="S10" i="7"/>
  <c r="E11" i="7"/>
  <c r="V11" i="7"/>
  <c r="M11" i="7" s="1"/>
  <c r="G11" i="7" s="1"/>
  <c r="L12" i="7"/>
  <c r="F12" i="7" s="1"/>
  <c r="E14" i="7"/>
  <c r="J14" i="7"/>
  <c r="AE15" i="7"/>
  <c r="BU15" i="7"/>
  <c r="DB15" i="7"/>
  <c r="BX15" i="7"/>
  <c r="M24" i="7"/>
  <c r="G22" i="7"/>
  <c r="L11" i="7"/>
  <c r="BU12" i="7"/>
  <c r="CM12" i="7"/>
  <c r="AQ15" i="7"/>
  <c r="AH15" i="7"/>
  <c r="BC15" i="7"/>
  <c r="CS15" i="7"/>
  <c r="DN15" i="7"/>
  <c r="G24" i="7"/>
  <c r="O13" i="7"/>
  <c r="AE9" i="7"/>
  <c r="BC9" i="7"/>
  <c r="BK13" i="7"/>
  <c r="CI13" i="7"/>
  <c r="CS13" i="7"/>
  <c r="DG13" i="7"/>
  <c r="DH13" i="7" s="1"/>
  <c r="J10" i="7"/>
  <c r="BO15" i="7"/>
  <c r="DH9" i="7"/>
  <c r="DK10" i="7"/>
  <c r="DN11" i="7"/>
  <c r="AW12" i="7"/>
  <c r="BO12" i="7"/>
  <c r="Y15" i="7"/>
  <c r="AT15" i="7"/>
  <c r="CA15" i="7"/>
  <c r="DQ15" i="7"/>
  <c r="AB15" i="7"/>
  <c r="CM13" i="7"/>
  <c r="DK13" i="7"/>
  <c r="E10" i="7"/>
  <c r="AQ10" i="7"/>
  <c r="AT11" i="7"/>
  <c r="CM15" i="7"/>
  <c r="F11" i="7"/>
  <c r="AN15" i="7"/>
  <c r="AW15" i="7"/>
  <c r="CD15" i="7"/>
  <c r="CY15" i="7"/>
  <c r="CM9" i="7"/>
  <c r="DK9" i="7"/>
  <c r="P10" i="7"/>
  <c r="K12" i="7"/>
  <c r="E12" i="7" s="1"/>
  <c r="S15" i="7"/>
  <c r="DK15" i="7"/>
  <c r="AE24" i="7"/>
  <c r="L14" i="7"/>
  <c r="F14" i="7" s="1"/>
  <c r="M12" i="7" l="1"/>
  <c r="G12" i="7" s="1"/>
  <c r="G14" i="7"/>
  <c r="M13" i="2"/>
  <c r="G13" i="2" s="1"/>
  <c r="P17" i="2"/>
  <c r="P19" i="7" s="1"/>
  <c r="M19" i="7" s="1"/>
  <c r="AT13" i="7"/>
  <c r="AR8" i="7"/>
  <c r="AT8" i="7" s="1"/>
  <c r="AZ13" i="7"/>
  <c r="AX8" i="7"/>
  <c r="AZ8" i="7" s="1"/>
  <c r="AX28" i="7" s="1"/>
  <c r="CJ16" i="8"/>
  <c r="CJ17" i="8"/>
  <c r="CJ20" i="7" s="1"/>
  <c r="CJ21" i="7" s="1"/>
  <c r="Y21" i="7"/>
  <c r="M9" i="7"/>
  <c r="G9" i="7" s="1"/>
  <c r="CY17" i="8"/>
  <c r="CY20" i="7" s="1"/>
  <c r="CY16" i="8"/>
  <c r="DK17" i="2"/>
  <c r="DK19" i="7" s="1"/>
  <c r="DK21" i="7" s="1"/>
  <c r="DK16" i="2"/>
  <c r="J19" i="7"/>
  <c r="CB22" i="8"/>
  <c r="DN21" i="7"/>
  <c r="DO22" i="8"/>
  <c r="AF22" i="8"/>
  <c r="S18" i="7"/>
  <c r="BM22" i="8"/>
  <c r="AW13" i="7"/>
  <c r="AU8" i="7"/>
  <c r="AW8" i="7" s="1"/>
  <c r="AU28" i="7" s="1"/>
  <c r="AJ15" i="7"/>
  <c r="AK15" i="7" s="1"/>
  <c r="AJ8" i="7"/>
  <c r="AK8" i="7" s="1"/>
  <c r="AI28" i="7" s="1"/>
  <c r="AQ13" i="7"/>
  <c r="AO8" i="7"/>
  <c r="AQ8" i="7" s="1"/>
  <c r="CJ13" i="7"/>
  <c r="CH8" i="7"/>
  <c r="BC17" i="8"/>
  <c r="BC20" i="7" s="1"/>
  <c r="BC16" i="8"/>
  <c r="DF22" i="8"/>
  <c r="P13" i="7"/>
  <c r="K13" i="7"/>
  <c r="E13" i="7" s="1"/>
  <c r="N8" i="7"/>
  <c r="AN16" i="8"/>
  <c r="AN17" i="7" s="1"/>
  <c r="AN18" i="7" s="1"/>
  <c r="AN17" i="8"/>
  <c r="AN20" i="7" s="1"/>
  <c r="AN21" i="7" s="1"/>
  <c r="CM17" i="2"/>
  <c r="CM19" i="7" s="1"/>
  <c r="CM21" i="7" s="1"/>
  <c r="CM16" i="2"/>
  <c r="W22" i="2"/>
  <c r="DI22" i="8"/>
  <c r="J16" i="7"/>
  <c r="DN18" i="7"/>
  <c r="DC22" i="8"/>
  <c r="BD22" i="8"/>
  <c r="CP21" i="7"/>
  <c r="M10" i="7"/>
  <c r="G10" i="7" s="1"/>
  <c r="DQ13" i="7"/>
  <c r="DO8" i="7"/>
  <c r="DQ8" i="7" s="1"/>
  <c r="DN13" i="7"/>
  <c r="DL8" i="7"/>
  <c r="DN8" i="7" s="1"/>
  <c r="DL28" i="7" s="1"/>
  <c r="V13" i="7"/>
  <c r="T8" i="7"/>
  <c r="V8" i="7" s="1"/>
  <c r="CM17" i="8"/>
  <c r="CM20" i="7" s="1"/>
  <c r="CM16" i="8"/>
  <c r="J17" i="8"/>
  <c r="J16" i="8"/>
  <c r="BL13" i="7"/>
  <c r="BJ8" i="7"/>
  <c r="P20" i="7"/>
  <c r="BJ22" i="8"/>
  <c r="BO17" i="2"/>
  <c r="BO19" i="7" s="1"/>
  <c r="BO21" i="7" s="1"/>
  <c r="BO16" i="2"/>
  <c r="AH18" i="7"/>
  <c r="CZ22" i="8"/>
  <c r="V21" i="7"/>
  <c r="CN22" i="8"/>
  <c r="DB21" i="7"/>
  <c r="AC22" i="8"/>
  <c r="AR22" i="8"/>
  <c r="DG15" i="7"/>
  <c r="DH15" i="7" s="1"/>
  <c r="DG8" i="7"/>
  <c r="DH8" i="7" s="1"/>
  <c r="DF28" i="7" s="1"/>
  <c r="L13" i="7"/>
  <c r="F13" i="7" s="1"/>
  <c r="O15" i="7"/>
  <c r="P15" i="7" s="1"/>
  <c r="O8" i="7"/>
  <c r="DD15" i="7"/>
  <c r="DE15" i="7" s="1"/>
  <c r="DD8" i="7"/>
  <c r="DE8" i="7" s="1"/>
  <c r="DC28" i="7" s="1"/>
  <c r="BX13" i="7"/>
  <c r="BV8" i="7"/>
  <c r="BX8" i="7" s="1"/>
  <c r="BV28" i="7" s="1"/>
  <c r="N22" i="8"/>
  <c r="AQ17" i="2"/>
  <c r="AQ19" i="7" s="1"/>
  <c r="AQ16" i="2"/>
  <c r="T22" i="8"/>
  <c r="Q22" i="8"/>
  <c r="DB18" i="7"/>
  <c r="K8" i="8"/>
  <c r="E8" i="8" s="1"/>
  <c r="DB13" i="7"/>
  <c r="CZ8" i="7"/>
  <c r="DB8" i="7" s="1"/>
  <c r="CZ28" i="7" s="1"/>
  <c r="CP13" i="7"/>
  <c r="CN8" i="7"/>
  <c r="CP8" i="7" s="1"/>
  <c r="CN28" i="7" s="1"/>
  <c r="AN13" i="7"/>
  <c r="AL8" i="7"/>
  <c r="AN8" i="7" s="1"/>
  <c r="AL28" i="7" s="1"/>
  <c r="DQ21" i="7"/>
  <c r="BF8" i="7"/>
  <c r="DC22" i="2"/>
  <c r="CA18" i="7"/>
  <c r="BY22" i="2"/>
  <c r="M8" i="8"/>
  <c r="CE22" i="2"/>
  <c r="BC21" i="7"/>
  <c r="CI15" i="7"/>
  <c r="CJ15" i="7" s="1"/>
  <c r="CI8" i="7"/>
  <c r="CA13" i="7"/>
  <c r="BY8" i="7"/>
  <c r="CA8" i="7" s="1"/>
  <c r="BY28" i="7" s="1"/>
  <c r="CF15" i="7"/>
  <c r="CG15" i="7" s="1"/>
  <c r="CF8" i="7"/>
  <c r="CG8" i="7" s="1"/>
  <c r="CE28" i="7" s="1"/>
  <c r="AC28" i="7"/>
  <c r="BO13" i="7"/>
  <c r="BM8" i="7"/>
  <c r="BO8" i="7" s="1"/>
  <c r="AK13" i="7"/>
  <c r="AH8" i="7"/>
  <c r="AF28" i="7" s="1"/>
  <c r="DO22" i="2"/>
  <c r="BS22" i="8"/>
  <c r="CD21" i="7"/>
  <c r="CB28" i="7" s="1"/>
  <c r="W22" i="8"/>
  <c r="BR21" i="7"/>
  <c r="M8" i="2"/>
  <c r="CQ22" i="2"/>
  <c r="BF21" i="7"/>
  <c r="AI22" i="2"/>
  <c r="BU13" i="7"/>
  <c r="BS8" i="7"/>
  <c r="BU8" i="7" s="1"/>
  <c r="BS28" i="7" s="1"/>
  <c r="CY13" i="7"/>
  <c r="CW8" i="7"/>
  <c r="CY8" i="7" s="1"/>
  <c r="BR13" i="7"/>
  <c r="BP8" i="7"/>
  <c r="BR8" i="7" s="1"/>
  <c r="BP28" i="7" s="1"/>
  <c r="CV13" i="7"/>
  <c r="CT8" i="7"/>
  <c r="CV8" i="7" s="1"/>
  <c r="CT28" i="7" s="1"/>
  <c r="Q28" i="7"/>
  <c r="BG22" i="2"/>
  <c r="M17" i="2"/>
  <c r="G17" i="2" s="1"/>
  <c r="BR18" i="7"/>
  <c r="K8" i="2"/>
  <c r="E8" i="2" s="1"/>
  <c r="BY22" i="8"/>
  <c r="BF18" i="7"/>
  <c r="M16" i="2"/>
  <c r="G16" i="2" s="1"/>
  <c r="AT21" i="7"/>
  <c r="BK15" i="7"/>
  <c r="BL15" i="7" s="1"/>
  <c r="BK8" i="7"/>
  <c r="BH8" i="7"/>
  <c r="BI8" i="7" s="1"/>
  <c r="BG28" i="7" s="1"/>
  <c r="BH15" i="7"/>
  <c r="BI15" i="7" s="1"/>
  <c r="CS17" i="8"/>
  <c r="CS20" i="7" s="1"/>
  <c r="CS21" i="7" s="1"/>
  <c r="CS16" i="8"/>
  <c r="J8" i="2"/>
  <c r="AB13" i="7"/>
  <c r="Z8" i="7"/>
  <c r="AB8" i="7" s="1"/>
  <c r="Z28" i="7" s="1"/>
  <c r="W28" i="7"/>
  <c r="AQ17" i="8"/>
  <c r="AQ20" i="7" s="1"/>
  <c r="AQ16" i="8"/>
  <c r="M13" i="8"/>
  <c r="G13" i="8" s="1"/>
  <c r="BS22" i="2"/>
  <c r="AI22" i="8"/>
  <c r="AU22" i="2"/>
  <c r="BP22" i="8"/>
  <c r="P18" i="7"/>
  <c r="CE22" i="8"/>
  <c r="CY21" i="7"/>
  <c r="N22" i="2" l="1"/>
  <c r="P21" i="7"/>
  <c r="CS17" i="7"/>
  <c r="CS18" i="7" s="1"/>
  <c r="CQ28" i="7" s="1"/>
  <c r="CQ22" i="8"/>
  <c r="G8" i="8"/>
  <c r="BO16" i="7"/>
  <c r="BO18" i="7" s="1"/>
  <c r="BM22" i="2"/>
  <c r="J17" i="7"/>
  <c r="H22" i="8"/>
  <c r="DO28" i="7"/>
  <c r="DK16" i="7"/>
  <c r="DK18" i="7" s="1"/>
  <c r="DI28" i="7" s="1"/>
  <c r="DI22" i="2"/>
  <c r="CJ17" i="7"/>
  <c r="CJ18" i="7" s="1"/>
  <c r="CH22" i="8"/>
  <c r="AQ17" i="7"/>
  <c r="M17" i="7" s="1"/>
  <c r="AO22" i="8"/>
  <c r="AQ16" i="7"/>
  <c r="AO22" i="2"/>
  <c r="J20" i="7"/>
  <c r="M13" i="7"/>
  <c r="G13" i="7" s="1"/>
  <c r="AQ21" i="7"/>
  <c r="CM17" i="7"/>
  <c r="CK22" i="8"/>
  <c r="CY17" i="7"/>
  <c r="CY18" i="7" s="1"/>
  <c r="CW22" i="8"/>
  <c r="CW28" i="7"/>
  <c r="K22" i="2"/>
  <c r="M17" i="8"/>
  <c r="G17" i="8" s="1"/>
  <c r="CM16" i="7"/>
  <c r="CM18" i="7" s="1"/>
  <c r="CK28" i="7" s="1"/>
  <c r="CK22" i="2"/>
  <c r="BC17" i="7"/>
  <c r="BC18" i="7" s="1"/>
  <c r="BA28" i="7" s="1"/>
  <c r="BA22" i="8"/>
  <c r="AR28" i="7"/>
  <c r="BD28" i="7"/>
  <c r="L8" i="7"/>
  <c r="F8" i="7" s="1"/>
  <c r="M20" i="7"/>
  <c r="T28" i="7"/>
  <c r="BM28" i="7"/>
  <c r="BL8" i="7"/>
  <c r="BJ28" i="7" s="1"/>
  <c r="M16" i="8"/>
  <c r="G16" i="8" s="1"/>
  <c r="CJ8" i="7"/>
  <c r="CH28" i="7" s="1"/>
  <c r="H22" i="2"/>
  <c r="G8" i="2"/>
  <c r="E22" i="2" s="1"/>
  <c r="P8" i="7"/>
  <c r="K8" i="7"/>
  <c r="E8" i="7" s="1"/>
  <c r="G19" i="7"/>
  <c r="AL22" i="8"/>
  <c r="M21" i="7" l="1"/>
  <c r="G17" i="7"/>
  <c r="N28" i="7"/>
  <c r="M8" i="7"/>
  <c r="G20" i="7"/>
  <c r="J21" i="7"/>
  <c r="AQ18" i="7"/>
  <c r="M16" i="7"/>
  <c r="G16" i="7" s="1"/>
  <c r="J18" i="7"/>
  <c r="E22" i="8"/>
  <c r="K22" i="8"/>
  <c r="G21" i="7" l="1"/>
  <c r="G8" i="7"/>
  <c r="M18" i="7"/>
  <c r="K28" i="7" s="1"/>
  <c r="AO28" i="7"/>
  <c r="H28" i="7"/>
  <c r="G18" i="7" l="1"/>
  <c r="E28" i="7"/>
</calcChain>
</file>

<file path=xl/sharedStrings.xml><?xml version="1.0" encoding="utf-8"?>
<sst xmlns="http://schemas.openxmlformats.org/spreadsheetml/2006/main" count="1105" uniqueCount="305">
  <si>
    <t>【基本情報の入力用シート】</t>
    <rPh sb="1" eb="3">
      <t>キホン</t>
    </rPh>
    <rPh sb="3" eb="5">
      <t>ジョウホウ</t>
    </rPh>
    <rPh sb="6" eb="8">
      <t>ニュウリョク</t>
    </rPh>
    <rPh sb="8" eb="9">
      <t>ヨウ</t>
    </rPh>
    <phoneticPr fontId="1"/>
  </si>
  <si>
    <t>〔提出は不要〕</t>
    <rPh sb="1" eb="3">
      <t>テイシュツ</t>
    </rPh>
    <rPh sb="4" eb="6">
      <t>フヨウ</t>
    </rPh>
    <phoneticPr fontId="1"/>
  </si>
  <si>
    <t>該当年度</t>
    <rPh sb="0" eb="2">
      <t>ガイトウ</t>
    </rPh>
    <rPh sb="2" eb="4">
      <t>ネンド</t>
    </rPh>
    <phoneticPr fontId="1"/>
  </si>
  <si>
    <t>令和</t>
    <rPh sb="0" eb="2">
      <t>レイワ</t>
    </rPh>
    <phoneticPr fontId="1"/>
  </si>
  <si>
    <t>契約者情報</t>
    <rPh sb="0" eb="2">
      <t>ケイヤク</t>
    </rPh>
    <rPh sb="2" eb="3">
      <t>シャ</t>
    </rPh>
    <rPh sb="3" eb="5">
      <t>ジョウホウ</t>
    </rPh>
    <phoneticPr fontId="1"/>
  </si>
  <si>
    <t>機関名</t>
    <rPh sb="0" eb="2">
      <t>キカン</t>
    </rPh>
    <rPh sb="2" eb="3">
      <t>メイ</t>
    </rPh>
    <phoneticPr fontId="1"/>
  </si>
  <si>
    <t>国立大学法人 ○○大学</t>
    <rPh sb="0" eb="2">
      <t>コクリツ</t>
    </rPh>
    <rPh sb="9" eb="11">
      <t>ダイガク</t>
    </rPh>
    <phoneticPr fontId="3"/>
  </si>
  <si>
    <t>所　属</t>
    <rPh sb="0" eb="1">
      <t>ショ</t>
    </rPh>
    <rPh sb="2" eb="3">
      <t>ゾク</t>
    </rPh>
    <phoneticPr fontId="1"/>
  </si>
  <si>
    <t>大学院</t>
    <rPh sb="0" eb="3">
      <t>ダイガクイン</t>
    </rPh>
    <phoneticPr fontId="3"/>
  </si>
  <si>
    <t>役　職</t>
    <rPh sb="0" eb="1">
      <t>ヤク</t>
    </rPh>
    <rPh sb="2" eb="3">
      <t>ショク</t>
    </rPh>
    <phoneticPr fontId="1"/>
  </si>
  <si>
    <t>医学研究院長</t>
    <rPh sb="0" eb="2">
      <t>イガク</t>
    </rPh>
    <rPh sb="2" eb="4">
      <t>ケンキュウ</t>
    </rPh>
    <rPh sb="4" eb="6">
      <t>インチョウ</t>
    </rPh>
    <phoneticPr fontId="3"/>
  </si>
  <si>
    <t>氏　名</t>
    <rPh sb="0" eb="1">
      <t>シ</t>
    </rPh>
    <rPh sb="2" eb="3">
      <t>ナ</t>
    </rPh>
    <phoneticPr fontId="1"/>
  </si>
  <si>
    <t>国際　太郎</t>
    <rPh sb="0" eb="2">
      <t>コクサイ</t>
    </rPh>
    <rPh sb="3" eb="5">
      <t>タロウ</t>
    </rPh>
    <phoneticPr fontId="3"/>
  </si>
  <si>
    <t>課題情報</t>
    <rPh sb="0" eb="2">
      <t>カダイ</t>
    </rPh>
    <rPh sb="2" eb="4">
      <t>ジョウホウ</t>
    </rPh>
    <phoneticPr fontId="1"/>
  </si>
  <si>
    <t>契約番号</t>
    <rPh sb="0" eb="2">
      <t>ケイヤク</t>
    </rPh>
    <rPh sb="2" eb="4">
      <t>バンゴウ</t>
    </rPh>
    <phoneticPr fontId="1"/>
  </si>
  <si>
    <t>（例）SIP2023A1</t>
    <phoneticPr fontId="1"/>
  </si>
  <si>
    <t>SIP課題</t>
    <rPh sb="3" eb="5">
      <t>カダイ</t>
    </rPh>
    <phoneticPr fontId="1"/>
  </si>
  <si>
    <t>統合型ヘルスケアシステムの構築</t>
    <phoneticPr fontId="1"/>
  </si>
  <si>
    <t>研究開発テーマ</t>
    <rPh sb="0" eb="2">
      <t>ケンキュウ</t>
    </rPh>
    <rPh sb="2" eb="4">
      <t>カイハツ</t>
    </rPh>
    <phoneticPr fontId="1"/>
  </si>
  <si>
    <t>（例）サブ課題A　研究開発支援・知識発見ソリューションの開発</t>
    <rPh sb="1" eb="2">
      <t>レイ</t>
    </rPh>
    <phoneticPr fontId="1"/>
  </si>
  <si>
    <t>研究開発題目</t>
    <rPh sb="0" eb="2">
      <t>ケンキュウ</t>
    </rPh>
    <rPh sb="2" eb="4">
      <t>カイハツ</t>
    </rPh>
    <phoneticPr fontId="1"/>
  </si>
  <si>
    <t>（例）A-1　臨床情報プラットフォーム構築による知識発見　拠点形成</t>
    <rPh sb="1" eb="2">
      <t>レイ</t>
    </rPh>
    <phoneticPr fontId="1"/>
  </si>
  <si>
    <t>研究開発者情報</t>
    <rPh sb="0" eb="2">
      <t>ケンキュウ</t>
    </rPh>
    <rPh sb="2" eb="4">
      <t>カイハツ</t>
    </rPh>
    <rPh sb="4" eb="5">
      <t>シャ</t>
    </rPh>
    <rPh sb="5" eb="7">
      <t>ジョウホウ</t>
    </rPh>
    <phoneticPr fontId="1"/>
  </si>
  <si>
    <t>国立大学法人 ○○大学</t>
    <rPh sb="0" eb="2">
      <t>コクリツ</t>
    </rPh>
    <rPh sb="2" eb="4">
      <t>ダイガク</t>
    </rPh>
    <rPh sb="4" eb="6">
      <t>ホウジン</t>
    </rPh>
    <rPh sb="9" eb="11">
      <t>ダイガク</t>
    </rPh>
    <phoneticPr fontId="3"/>
  </si>
  <si>
    <t>研究開発室</t>
    <rPh sb="0" eb="2">
      <t>ケンキュウ</t>
    </rPh>
    <rPh sb="2" eb="5">
      <t>カイハツシツ</t>
    </rPh>
    <phoneticPr fontId="3"/>
  </si>
  <si>
    <t>室長</t>
    <rPh sb="0" eb="2">
      <t>シツチョウ</t>
    </rPh>
    <phoneticPr fontId="3"/>
  </si>
  <si>
    <t>戸山　次郎</t>
    <rPh sb="0" eb="2">
      <t>トヤマ</t>
    </rPh>
    <rPh sb="3" eb="5">
      <t>ジロウ</t>
    </rPh>
    <phoneticPr fontId="3"/>
  </si>
  <si>
    <t>実施期間</t>
    <rPh sb="0" eb="2">
      <t>ジッシ</t>
    </rPh>
    <rPh sb="2" eb="4">
      <t>キカン</t>
    </rPh>
    <phoneticPr fontId="1"/>
  </si>
  <si>
    <t>開始日</t>
    <rPh sb="0" eb="3">
      <t>カイシビ</t>
    </rPh>
    <phoneticPr fontId="1"/>
  </si>
  <si>
    <t>終了日</t>
    <rPh sb="0" eb="2">
      <t>シュウリョウ</t>
    </rPh>
    <rPh sb="2" eb="3">
      <t>ヒ</t>
    </rPh>
    <phoneticPr fontId="1"/>
  </si>
  <si>
    <t>＊年度の契約に基づき、本委託研究開発を行った期間又は中止までの期間</t>
    <phoneticPr fontId="1"/>
  </si>
  <si>
    <t>（報告様式１）</t>
  </si>
  <si>
    <t>【文書番号・決裁番号】 </t>
    <phoneticPr fontId="1"/>
  </si>
  <si>
    <t xml:space="preserve">契約番号： </t>
    <rPh sb="0" eb="2">
      <t>ケイヤク</t>
    </rPh>
    <phoneticPr fontId="1"/>
  </si>
  <si>
    <t>自動→</t>
    <rPh sb="0" eb="2">
      <t>ジドウ</t>
    </rPh>
    <phoneticPr fontId="1"/>
  </si>
  <si>
    <t>委託研究実績報告書</t>
  </si>
  <si>
    <r>
      <t>←</t>
    </r>
    <r>
      <rPr>
        <b/>
        <sz val="11"/>
        <color rgb="FFFF0000"/>
        <rFont val="ＭＳ 明朝"/>
        <family val="1"/>
        <charset val="128"/>
      </rPr>
      <t>タイトルをプルダウンで選択</t>
    </r>
    <rPh sb="12" eb="14">
      <t>センタク</t>
    </rPh>
    <phoneticPr fontId="1"/>
  </si>
  <si>
    <t>契約担当役　殿</t>
    <rPh sb="0" eb="2">
      <t>ケイヤク</t>
    </rPh>
    <rPh sb="2" eb="4">
      <t>タントウ</t>
    </rPh>
    <rPh sb="4" eb="5">
      <t>ヤク</t>
    </rPh>
    <phoneticPr fontId="1"/>
  </si>
  <si>
    <t>(契約者)</t>
    <rPh sb="1" eb="4">
      <t>ケイヤクシャ</t>
    </rPh>
    <phoneticPr fontId="1"/>
  </si>
  <si>
    <t>機関名：</t>
    <rPh sb="0" eb="2">
      <t>キカン</t>
    </rPh>
    <rPh sb="2" eb="3">
      <t>メイ</t>
    </rPh>
    <phoneticPr fontId="1"/>
  </si>
  <si>
    <t>←自動</t>
    <rPh sb="1" eb="3">
      <t>ジドウ</t>
    </rPh>
    <phoneticPr fontId="1"/>
  </si>
  <si>
    <t>所　属：</t>
    <rPh sb="0" eb="1">
      <t>ショ</t>
    </rPh>
    <rPh sb="2" eb="3">
      <t>ゾク</t>
    </rPh>
    <phoneticPr fontId="1"/>
  </si>
  <si>
    <t>役　職：</t>
    <rPh sb="0" eb="1">
      <t>ヤク</t>
    </rPh>
    <rPh sb="2" eb="3">
      <t>ショク</t>
    </rPh>
    <phoneticPr fontId="1"/>
  </si>
  <si>
    <t>氏　名：</t>
    <rPh sb="0" eb="1">
      <t>シ</t>
    </rPh>
    <rPh sb="2" eb="3">
      <t>ナ</t>
    </rPh>
    <phoneticPr fontId="1"/>
  </si>
  <si>
    <t>(公印省略可）</t>
  </si>
  <si>
    <t>SIP課題</t>
    <phoneticPr fontId="1"/>
  </si>
  <si>
    <t>研究開発テーマ</t>
    <phoneticPr fontId="1"/>
  </si>
  <si>
    <t>研究開発題目</t>
    <rPh sb="2" eb="4">
      <t>カイハツ</t>
    </rPh>
    <phoneticPr fontId="1"/>
  </si>
  <si>
    <t>研究開発担当者＊</t>
    <phoneticPr fontId="1"/>
  </si>
  <si>
    <t>＊委託研究開発契約書に定義</t>
  </si>
  <si>
    <t>上記研究開発について、委託研究開発契約書第２６条の規定に基づき下記の書類を添えて報告します。</t>
    <phoneticPr fontId="1"/>
  </si>
  <si>
    <t>記</t>
    <rPh sb="0" eb="1">
      <t>キ</t>
    </rPh>
    <phoneticPr fontId="1"/>
  </si>
  <si>
    <t>１．研究開発成果報告書（別添：委託研究開発成果報告書参照）※</t>
    <phoneticPr fontId="1"/>
  </si>
  <si>
    <t>２．収支決算報告書（別紙イ）（別途、電子媒体でも提出）</t>
    <rPh sb="6" eb="8">
      <t>ホウコク</t>
    </rPh>
    <phoneticPr fontId="1"/>
  </si>
  <si>
    <t>※成果報告書の様式は経理様式01_Aをご利用ください。</t>
    <rPh sb="20" eb="22">
      <t>リヨウ</t>
    </rPh>
    <phoneticPr fontId="1"/>
  </si>
  <si>
    <t>（ 報告様式1別紙イ ）</t>
    <rPh sb="2" eb="4">
      <t>ホウコク</t>
    </rPh>
    <rPh sb="4" eb="6">
      <t>ヨウシキ</t>
    </rPh>
    <rPh sb="7" eb="9">
      <t>ベッシ</t>
    </rPh>
    <phoneticPr fontId="1"/>
  </si>
  <si>
    <t>年度末分</t>
    <rPh sb="0" eb="3">
      <t>ネンドマツ</t>
    </rPh>
    <rPh sb="3" eb="4">
      <t>ブン</t>
    </rPh>
    <phoneticPr fontId="1"/>
  </si>
  <si>
    <t>収支決算報告書</t>
    <rPh sb="4" eb="6">
      <t>ホウコク</t>
    </rPh>
    <phoneticPr fontId="1"/>
  </si>
  <si>
    <t>研究者番号</t>
    <rPh sb="0" eb="3">
      <t>ケンキュウシャ</t>
    </rPh>
    <rPh sb="3" eb="5">
      <t>バンゴウ</t>
    </rPh>
    <phoneticPr fontId="1"/>
  </si>
  <si>
    <t>研究機関番号</t>
    <rPh sb="0" eb="2">
      <t>ケンキュウ</t>
    </rPh>
    <rPh sb="2" eb="4">
      <t>キカン</t>
    </rPh>
    <rPh sb="4" eb="6">
      <t>バンゴウ</t>
    </rPh>
    <phoneticPr fontId="1"/>
  </si>
  <si>
    <t>課題ID（e-Rad）</t>
    <rPh sb="0" eb="2">
      <t>カダイ</t>
    </rPh>
    <phoneticPr fontId="1"/>
  </si>
  <si>
    <t>（単位：円）</t>
    <rPh sb="1" eb="3">
      <t>タンイ</t>
    </rPh>
    <rPh sb="4" eb="5">
      <t>エン</t>
    </rPh>
    <phoneticPr fontId="1"/>
  </si>
  <si>
    <t>委託種別</t>
    <rPh sb="0" eb="2">
      <t>イタク</t>
    </rPh>
    <rPh sb="2" eb="4">
      <t>シュベツ</t>
    </rPh>
    <phoneticPr fontId="1"/>
  </si>
  <si>
    <t>総額</t>
    <rPh sb="0" eb="2">
      <t>ソウガク</t>
    </rPh>
    <phoneticPr fontId="1"/>
  </si>
  <si>
    <t>直接契約分（研究開発代表機関）</t>
    <rPh sb="0" eb="2">
      <t>チョクセツ</t>
    </rPh>
    <rPh sb="2" eb="5">
      <t>ケイヤクブン</t>
    </rPh>
    <rPh sb="6" eb="8">
      <t>ケンキュウ</t>
    </rPh>
    <rPh sb="8" eb="10">
      <t>カイハツ</t>
    </rPh>
    <rPh sb="10" eb="12">
      <t>ダイヒョウ</t>
    </rPh>
    <rPh sb="12" eb="14">
      <t>キカン</t>
    </rPh>
    <phoneticPr fontId="1"/>
  </si>
  <si>
    <t>再委託費合計</t>
    <rPh sb="0" eb="4">
      <t>サイイタクヒ</t>
    </rPh>
    <rPh sb="4" eb="6">
      <t>ゴウケイ</t>
    </rPh>
    <phoneticPr fontId="1"/>
  </si>
  <si>
    <t>再委託1</t>
    <rPh sb="0" eb="3">
      <t>サイイタク</t>
    </rPh>
    <phoneticPr fontId="1"/>
  </si>
  <si>
    <t>再委託2</t>
    <rPh sb="0" eb="3">
      <t>サイイタク</t>
    </rPh>
    <phoneticPr fontId="1"/>
  </si>
  <si>
    <t>再委託3</t>
    <rPh sb="0" eb="3">
      <t>サイイタク</t>
    </rPh>
    <phoneticPr fontId="1"/>
  </si>
  <si>
    <t>再委託4</t>
    <rPh sb="0" eb="3">
      <t>サイイタク</t>
    </rPh>
    <phoneticPr fontId="1"/>
  </si>
  <si>
    <t>再委託5</t>
    <rPh sb="0" eb="3">
      <t>サイイタク</t>
    </rPh>
    <phoneticPr fontId="1"/>
  </si>
  <si>
    <t>再委託6</t>
    <rPh sb="0" eb="3">
      <t>サイイタク</t>
    </rPh>
    <phoneticPr fontId="1"/>
  </si>
  <si>
    <t>再委託7</t>
    <rPh sb="0" eb="3">
      <t>サイイタク</t>
    </rPh>
    <phoneticPr fontId="1"/>
  </si>
  <si>
    <t>再委託8</t>
    <rPh sb="0" eb="3">
      <t>サイイタク</t>
    </rPh>
    <phoneticPr fontId="1"/>
  </si>
  <si>
    <t>再委託9</t>
    <rPh sb="0" eb="3">
      <t>サイイタク</t>
    </rPh>
    <phoneticPr fontId="1"/>
  </si>
  <si>
    <t>再委託10</t>
    <rPh sb="0" eb="3">
      <t>サイイタク</t>
    </rPh>
    <phoneticPr fontId="1"/>
  </si>
  <si>
    <t>再委託11</t>
    <rPh sb="0" eb="3">
      <t>サイイタク</t>
    </rPh>
    <phoneticPr fontId="1"/>
  </si>
  <si>
    <t>再委託12</t>
    <rPh sb="0" eb="3">
      <t>サイイタク</t>
    </rPh>
    <phoneticPr fontId="1"/>
  </si>
  <si>
    <t>再委託13</t>
    <rPh sb="0" eb="3">
      <t>サイイタク</t>
    </rPh>
    <phoneticPr fontId="1"/>
  </si>
  <si>
    <t>再委託14</t>
    <rPh sb="0" eb="3">
      <t>サイイタク</t>
    </rPh>
    <phoneticPr fontId="1"/>
  </si>
  <si>
    <t>再委託15</t>
    <rPh sb="0" eb="3">
      <t>サイイタク</t>
    </rPh>
    <phoneticPr fontId="1"/>
  </si>
  <si>
    <t>再委託16</t>
    <rPh sb="0" eb="3">
      <t>サイイタク</t>
    </rPh>
    <phoneticPr fontId="1"/>
  </si>
  <si>
    <t>再委託17</t>
    <rPh sb="0" eb="3">
      <t>サイイタク</t>
    </rPh>
    <phoneticPr fontId="1"/>
  </si>
  <si>
    <t>再委託18</t>
    <rPh sb="0" eb="3">
      <t>サイイタク</t>
    </rPh>
    <phoneticPr fontId="1"/>
  </si>
  <si>
    <t>再委託19</t>
    <rPh sb="0" eb="3">
      <t>サイイタク</t>
    </rPh>
    <phoneticPr fontId="1"/>
  </si>
  <si>
    <t>再委託20</t>
    <rPh sb="0" eb="3">
      <t>サイイタク</t>
    </rPh>
    <phoneticPr fontId="1"/>
  </si>
  <si>
    <t>再委託21</t>
    <rPh sb="0" eb="3">
      <t>サイイタク</t>
    </rPh>
    <phoneticPr fontId="1"/>
  </si>
  <si>
    <t>再委託22</t>
    <rPh sb="0" eb="3">
      <t>サイイタク</t>
    </rPh>
    <phoneticPr fontId="1"/>
  </si>
  <si>
    <t>再委託23</t>
    <rPh sb="0" eb="3">
      <t>サイイタク</t>
    </rPh>
    <phoneticPr fontId="1"/>
  </si>
  <si>
    <t>再委託24</t>
    <rPh sb="0" eb="3">
      <t>サイイタク</t>
    </rPh>
    <phoneticPr fontId="1"/>
  </si>
  <si>
    <t>再委託25</t>
    <rPh sb="0" eb="3">
      <t>サイイタク</t>
    </rPh>
    <phoneticPr fontId="1"/>
  </si>
  <si>
    <t>再委託26</t>
    <rPh sb="0" eb="3">
      <t>サイイタク</t>
    </rPh>
    <phoneticPr fontId="1"/>
  </si>
  <si>
    <t>再委託27</t>
    <rPh sb="0" eb="3">
      <t>サイイタク</t>
    </rPh>
    <phoneticPr fontId="1"/>
  </si>
  <si>
    <t>再委託28</t>
    <rPh sb="0" eb="3">
      <t>サイイタク</t>
    </rPh>
    <phoneticPr fontId="1"/>
  </si>
  <si>
    <t>再委託29</t>
    <rPh sb="0" eb="3">
      <t>サイイタク</t>
    </rPh>
    <phoneticPr fontId="1"/>
  </si>
  <si>
    <t>再委託30</t>
    <rPh sb="0" eb="3">
      <t>サイイタク</t>
    </rPh>
    <phoneticPr fontId="1"/>
  </si>
  <si>
    <t>再委託31</t>
    <rPh sb="0" eb="3">
      <t>サイイタク</t>
    </rPh>
    <phoneticPr fontId="1"/>
  </si>
  <si>
    <t>再委託32</t>
    <rPh sb="0" eb="3">
      <t>サイイタク</t>
    </rPh>
    <phoneticPr fontId="1"/>
  </si>
  <si>
    <t>再委託33</t>
    <rPh sb="0" eb="3">
      <t>サイイタク</t>
    </rPh>
    <phoneticPr fontId="1"/>
  </si>
  <si>
    <t>再委託34</t>
    <rPh sb="0" eb="3">
      <t>サイイタク</t>
    </rPh>
    <phoneticPr fontId="1"/>
  </si>
  <si>
    <t>再委託35</t>
    <rPh sb="0" eb="3">
      <t>サイイタク</t>
    </rPh>
    <phoneticPr fontId="1"/>
  </si>
  <si>
    <t>再委託36</t>
    <rPh sb="0" eb="3">
      <t>サイイタク</t>
    </rPh>
    <phoneticPr fontId="1"/>
  </si>
  <si>
    <t>機関名</t>
    <rPh sb="0" eb="3">
      <t>キカンメイ</t>
    </rPh>
    <phoneticPr fontId="1"/>
  </si>
  <si>
    <t>契約額</t>
    <rPh sb="0" eb="3">
      <t>ケイヤクガク</t>
    </rPh>
    <phoneticPr fontId="1"/>
  </si>
  <si>
    <t>支出額</t>
    <phoneticPr fontId="1"/>
  </si>
  <si>
    <t>差引額</t>
    <rPh sb="0" eb="3">
      <t>サシヒキガク</t>
    </rPh>
    <phoneticPr fontId="1"/>
  </si>
  <si>
    <t>差額</t>
    <rPh sb="0" eb="2">
      <t>サガク</t>
    </rPh>
    <phoneticPr fontId="1"/>
  </si>
  <si>
    <t>総額（A＋B）</t>
    <rPh sb="0" eb="2">
      <t>ソウガク</t>
    </rPh>
    <phoneticPr fontId="1"/>
  </si>
  <si>
    <t>直接経費（A）</t>
    <rPh sb="0" eb="2">
      <t>チョクセツ</t>
    </rPh>
    <rPh sb="2" eb="4">
      <t>ケイヒ</t>
    </rPh>
    <phoneticPr fontId="1"/>
  </si>
  <si>
    <t>物品費</t>
    <rPh sb="0" eb="2">
      <t>ブッピン</t>
    </rPh>
    <rPh sb="2" eb="3">
      <t>ヒ</t>
    </rPh>
    <phoneticPr fontId="1"/>
  </si>
  <si>
    <t>旅費</t>
    <rPh sb="0" eb="2">
      <t>リョヒ</t>
    </rPh>
    <phoneticPr fontId="1"/>
  </si>
  <si>
    <t>人件費・謝金</t>
    <rPh sb="0" eb="3">
      <t>ジンケンヒ</t>
    </rPh>
    <rPh sb="4" eb="6">
      <t>シャキン</t>
    </rPh>
    <phoneticPr fontId="1"/>
  </si>
  <si>
    <t>その他</t>
    <rPh sb="2" eb="3">
      <t>タ</t>
    </rPh>
    <phoneticPr fontId="1"/>
  </si>
  <si>
    <t>直接経費合計</t>
    <rPh sb="0" eb="2">
      <t>チョクセツ</t>
    </rPh>
    <rPh sb="2" eb="4">
      <t>ケイヒ</t>
    </rPh>
    <rPh sb="4" eb="6">
      <t>ゴウケイ</t>
    </rPh>
    <phoneticPr fontId="1"/>
  </si>
  <si>
    <t>間接経費（B）</t>
    <rPh sb="0" eb="2">
      <t>カンセツ</t>
    </rPh>
    <rPh sb="2" eb="4">
      <t>ケイヒ</t>
    </rPh>
    <phoneticPr fontId="1"/>
  </si>
  <si>
    <t>間接経費率</t>
    <rPh sb="0" eb="2">
      <t>カンセツ</t>
    </rPh>
    <rPh sb="2" eb="5">
      <t>ケイヒリツ</t>
    </rPh>
    <phoneticPr fontId="1"/>
  </si>
  <si>
    <t>（上限額）／判定</t>
    <rPh sb="1" eb="4">
      <t>ジョウゲンガク</t>
    </rPh>
    <rPh sb="6" eb="8">
      <t>ハンテイ</t>
    </rPh>
    <phoneticPr fontId="1"/>
  </si>
  <si>
    <t>契約時の間接経費率を百分率（％）で入力して下さい→</t>
    <rPh sb="0" eb="3">
      <t>ケイヤクジ</t>
    </rPh>
    <rPh sb="4" eb="6">
      <t>カンセツ</t>
    </rPh>
    <rPh sb="6" eb="9">
      <t>ケイヒリツ</t>
    </rPh>
    <rPh sb="17" eb="19">
      <t>ニュウリョク</t>
    </rPh>
    <rPh sb="21" eb="22">
      <t>クダ</t>
    </rPh>
    <phoneticPr fontId="1"/>
  </si>
  <si>
    <t>返還額</t>
    <rPh sb="0" eb="2">
      <t>ヘンカン</t>
    </rPh>
    <rPh sb="2" eb="3">
      <t>ガク</t>
    </rPh>
    <phoneticPr fontId="1"/>
  </si>
  <si>
    <t>自己充当額</t>
    <phoneticPr fontId="1"/>
  </si>
  <si>
    <t xml:space="preserve">      その他（収入）</t>
    <rPh sb="8" eb="9">
      <t>タ</t>
    </rPh>
    <rPh sb="10" eb="12">
      <t>シュウニュウ</t>
    </rPh>
    <phoneticPr fontId="1"/>
  </si>
  <si>
    <t>繰越額</t>
    <rPh sb="0" eb="3">
      <t>クリコシガク</t>
    </rPh>
    <phoneticPr fontId="1"/>
  </si>
  <si>
    <t>直接経費</t>
    <rPh sb="0" eb="2">
      <t>チョクセツ</t>
    </rPh>
    <rPh sb="2" eb="4">
      <t>ケイヒ</t>
    </rPh>
    <phoneticPr fontId="1"/>
  </si>
  <si>
    <t>間接経費</t>
    <rPh sb="0" eb="2">
      <t>カンセツ</t>
    </rPh>
    <rPh sb="2" eb="4">
      <t>ケイヒ</t>
    </rPh>
    <phoneticPr fontId="1"/>
  </si>
  <si>
    <t>合計</t>
    <rPh sb="0" eb="2">
      <t>ゴウケイ</t>
    </rPh>
    <phoneticPr fontId="1"/>
  </si>
  <si>
    <t xml:space="preserve">差引 </t>
    <rPh sb="0" eb="2">
      <t>サシヒ</t>
    </rPh>
    <phoneticPr fontId="1"/>
  </si>
  <si>
    <t>不課税消費税相当額等の取扱</t>
    <rPh sb="0" eb="9">
      <t>フカゼイショウヒゼイソウトウガク</t>
    </rPh>
    <rPh sb="9" eb="10">
      <t>トウ</t>
    </rPh>
    <rPh sb="11" eb="13">
      <t>トリアツカイ</t>
    </rPh>
    <phoneticPr fontId="1"/>
  </si>
  <si>
    <t>プルダウンから選択してください</t>
    <rPh sb="7" eb="9">
      <t>センタク</t>
    </rPh>
    <phoneticPr fontId="1"/>
  </si>
  <si>
    <t>備考欄</t>
    <rPh sb="0" eb="3">
      <t>ビコウラン</t>
    </rPh>
    <phoneticPr fontId="1"/>
  </si>
  <si>
    <t>計上</t>
    <phoneticPr fontId="1"/>
  </si>
  <si>
    <t>非計上(自己資金負担)</t>
    <phoneticPr fontId="1"/>
  </si>
  <si>
    <t>非計上(免税事業者等)</t>
    <phoneticPr fontId="1"/>
  </si>
  <si>
    <t>　　　　　　</t>
    <phoneticPr fontId="1"/>
  </si>
  <si>
    <t>（ 報告様式1別紙イ ）　</t>
    <rPh sb="2" eb="4">
      <t>ホウコク</t>
    </rPh>
    <rPh sb="4" eb="6">
      <t>ヨウシキ</t>
    </rPh>
    <rPh sb="7" eb="9">
      <t>ベッシ</t>
    </rPh>
    <phoneticPr fontId="1"/>
  </si>
  <si>
    <t>繰越期間分</t>
    <phoneticPr fontId="1"/>
  </si>
  <si>
    <t>返還額</t>
    <phoneticPr fontId="1"/>
  </si>
  <si>
    <t>年度末分＋繰越期間分</t>
    <phoneticPr fontId="1"/>
  </si>
  <si>
    <t>返還額（年度末分）</t>
    <rPh sb="4" eb="7">
      <t>ネンドマツ</t>
    </rPh>
    <rPh sb="7" eb="8">
      <t>ブン</t>
    </rPh>
    <phoneticPr fontId="1"/>
  </si>
  <si>
    <t>返還額（繰越期間分）</t>
    <rPh sb="4" eb="6">
      <t>クリコシ</t>
    </rPh>
    <rPh sb="6" eb="8">
      <t>キカン</t>
    </rPh>
    <rPh sb="8" eb="9">
      <t>ブン</t>
    </rPh>
    <phoneticPr fontId="1"/>
  </si>
  <si>
    <t>返還額（合計）</t>
    <rPh sb="4" eb="6">
      <t>ゴウケイ</t>
    </rPh>
    <phoneticPr fontId="1"/>
  </si>
  <si>
    <t>自己充当額（年度末分）</t>
    <rPh sb="6" eb="9">
      <t>ネンドマツ</t>
    </rPh>
    <rPh sb="9" eb="10">
      <t>ブン</t>
    </rPh>
    <phoneticPr fontId="1"/>
  </si>
  <si>
    <t>自己充当額（繰越期間分）</t>
    <rPh sb="6" eb="8">
      <t>クリコシ</t>
    </rPh>
    <rPh sb="8" eb="10">
      <t>キカン</t>
    </rPh>
    <rPh sb="10" eb="11">
      <t>ブン</t>
    </rPh>
    <phoneticPr fontId="1"/>
  </si>
  <si>
    <t>自己充当額（合計）</t>
    <rPh sb="6" eb="8">
      <t>ゴウケイ</t>
    </rPh>
    <phoneticPr fontId="1"/>
  </si>
  <si>
    <t xml:space="preserve">      その他（収入）（年度末分）</t>
    <rPh sb="8" eb="9">
      <t>タ</t>
    </rPh>
    <rPh sb="10" eb="12">
      <t>シュウニュウ</t>
    </rPh>
    <phoneticPr fontId="1"/>
  </si>
  <si>
    <t xml:space="preserve">      その他（収入）（繰越期間分）</t>
    <rPh sb="8" eb="9">
      <t>タ</t>
    </rPh>
    <rPh sb="10" eb="12">
      <t>シュウニュウ</t>
    </rPh>
    <phoneticPr fontId="1"/>
  </si>
  <si>
    <t xml:space="preserve">      その他（収入）(合計）</t>
    <rPh sb="8" eb="9">
      <t>タ</t>
    </rPh>
    <rPh sb="10" eb="12">
      <t>シュウニュウ</t>
    </rPh>
    <rPh sb="14" eb="16">
      <t>ゴウケイ</t>
    </rPh>
    <phoneticPr fontId="1"/>
  </si>
  <si>
    <t>（報告様式１ 別添）</t>
    <rPh sb="7" eb="9">
      <t>ベッテン</t>
    </rPh>
    <phoneticPr fontId="1"/>
  </si>
  <si>
    <t xml:space="preserve">発行日： </t>
    <rPh sb="0" eb="2">
      <t>ハッコウ</t>
    </rPh>
    <rPh sb="2" eb="3">
      <t>ビ</t>
    </rPh>
    <phoneticPr fontId="1"/>
  </si>
  <si>
    <t>令和　年　月　日</t>
  </si>
  <si>
    <t>←入力＊西暦(2021/5/10)で入力すれば令和に変換して表示</t>
    <rPh sb="1" eb="3">
      <t>ニュウリョク</t>
    </rPh>
    <rPh sb="4" eb="6">
      <t>セイレキ</t>
    </rPh>
    <rPh sb="18" eb="20">
      <t>ニュウリョク</t>
    </rPh>
    <rPh sb="23" eb="25">
      <t>レイワ</t>
    </rPh>
    <rPh sb="26" eb="28">
      <t>ヘンカン</t>
    </rPh>
    <rPh sb="30" eb="32">
      <t>ヒョウジ</t>
    </rPh>
    <phoneticPr fontId="1"/>
  </si>
  <si>
    <r>
      <rPr>
        <strike/>
        <sz val="12"/>
        <color theme="1"/>
        <rFont val="ＭＳ 明朝"/>
        <family val="1"/>
        <charset val="128"/>
      </rPr>
      <t>課題管理</t>
    </r>
    <r>
      <rPr>
        <sz val="12"/>
        <color rgb="FFFF0000"/>
        <rFont val="ＭＳ 明朝"/>
        <family val="1"/>
        <charset val="128"/>
      </rPr>
      <t>契約</t>
    </r>
    <r>
      <rPr>
        <sz val="12"/>
        <color theme="1"/>
        <rFont val="ＭＳ 明朝"/>
        <family val="1"/>
        <charset val="128"/>
      </rPr>
      <t xml:space="preserve">番号： </t>
    </r>
    <phoneticPr fontId="1"/>
  </si>
  <si>
    <t>成果報告書</t>
    <rPh sb="0" eb="2">
      <t>セイカ</t>
    </rPh>
    <rPh sb="2" eb="5">
      <t>ホウコクショ</t>
    </rPh>
    <phoneticPr fontId="1"/>
  </si>
  <si>
    <t>※Ⅰ～ⅢはAMEDのウェブサイト及びAMED研究開発課題データベース（AMEDfind）での公開情報となります。作成及び提出に当たり、最終ページに記載の留意事項をご確認ください。</t>
    <phoneticPr fontId="1"/>
  </si>
  <si>
    <t>項目Ⅰ～Ⅲについて、AMEDfindにて公開可能な内容である事を確認しました。</t>
    <rPh sb="0" eb="2">
      <t>コウモク</t>
    </rPh>
    <rPh sb="20" eb="22">
      <t>コウカイ</t>
    </rPh>
    <rPh sb="22" eb="24">
      <t>カノウ</t>
    </rPh>
    <rPh sb="25" eb="27">
      <t>ナイヨウ</t>
    </rPh>
    <rPh sb="30" eb="31">
      <t>コト</t>
    </rPh>
    <rPh sb="32" eb="34">
      <t>カクニン</t>
    </rPh>
    <phoneticPr fontId="1"/>
  </si>
  <si>
    <t>Ⅰ. 基本情報（公開）</t>
    <phoneticPr fontId="1"/>
  </si>
  <si>
    <r>
      <rPr>
        <strike/>
        <sz val="11"/>
        <rFont val="ＭＳ 明朝"/>
        <family val="1"/>
        <charset val="128"/>
      </rPr>
      <t>事業名</t>
    </r>
    <r>
      <rPr>
        <sz val="11"/>
        <color rgb="FFFF0000"/>
        <rFont val="ＭＳ 明朝"/>
        <family val="1"/>
        <charset val="128"/>
      </rPr>
      <t xml:space="preserve">
SIP課題</t>
    </r>
    <phoneticPr fontId="1"/>
  </si>
  <si>
    <r>
      <rPr>
        <strike/>
        <sz val="11"/>
        <rFont val="ＭＳ 明朝"/>
        <family val="1"/>
        <charset val="128"/>
      </rPr>
      <t>プログラム名</t>
    </r>
    <r>
      <rPr>
        <sz val="11"/>
        <color rgb="FFFF0000"/>
        <rFont val="ＭＳ 明朝"/>
        <family val="1"/>
        <charset val="128"/>
      </rPr>
      <t xml:space="preserve">
研究開発テーマ</t>
    </r>
    <phoneticPr fontId="1"/>
  </si>
  <si>
    <t>←「プログラム名がない」場合はブランク表示</t>
    <rPh sb="7" eb="8">
      <t>メイ</t>
    </rPh>
    <rPh sb="12" eb="14">
      <t>バアイ</t>
    </rPh>
    <rPh sb="19" eb="21">
      <t>ヒョウジ</t>
    </rPh>
    <phoneticPr fontId="1"/>
  </si>
  <si>
    <r>
      <rPr>
        <sz val="12"/>
        <rFont val="ＭＳ 明朝"/>
        <family val="1"/>
        <charset val="128"/>
      </rPr>
      <t>研究</t>
    </r>
    <r>
      <rPr>
        <strike/>
        <sz val="12"/>
        <rFont val="ＭＳ 明朝"/>
        <family val="1"/>
        <charset val="128"/>
      </rPr>
      <t>課</t>
    </r>
    <r>
      <rPr>
        <sz val="12"/>
        <rFont val="ＭＳ 明朝"/>
        <family val="1"/>
        <charset val="128"/>
      </rPr>
      <t>題</t>
    </r>
    <r>
      <rPr>
        <strike/>
        <sz val="12"/>
        <rFont val="ＭＳ 明朝"/>
        <family val="1"/>
        <charset val="128"/>
      </rPr>
      <t>名</t>
    </r>
    <r>
      <rPr>
        <sz val="12"/>
        <color rgb="FFFF0000"/>
        <rFont val="ＭＳ 明朝"/>
        <family val="1"/>
        <charset val="128"/>
      </rPr>
      <t>目</t>
    </r>
    <phoneticPr fontId="1"/>
  </si>
  <si>
    <t>研究開発担当者＊1</t>
    <phoneticPr fontId="1"/>
  </si>
  <si>
    <t>実施期間＊2</t>
    <rPh sb="0" eb="2">
      <t>ジッシ</t>
    </rPh>
    <rPh sb="2" eb="4">
      <t>キカン</t>
    </rPh>
    <phoneticPr fontId="1"/>
  </si>
  <si>
    <t>～</t>
    <phoneticPr fontId="1"/>
  </si>
  <si>
    <t>＊1 委託研究開発契約書に定義</t>
  </si>
  <si>
    <t>＊2 年度の契約に基づき、本委託研究開発を行った期間又は中止までの期間</t>
    <phoneticPr fontId="1"/>
  </si>
  <si>
    <t>Ⅱ. 成果の概要（公開）</t>
    <phoneticPr fontId="1"/>
  </si>
  <si>
    <t>※ 今年度の研究実績及び成果に関して、500～1000字、文字の大きさ10～12ポイント</t>
    <phoneticPr fontId="1"/>
  </si>
  <si>
    <r>
      <t>　程度で</t>
    </r>
    <r>
      <rPr>
        <b/>
        <sz val="11"/>
        <color rgb="FFFF0000"/>
        <rFont val="ＭＳ 明朝"/>
        <family val="1"/>
        <charset val="128"/>
      </rPr>
      <t>図表は使わずに</t>
    </r>
    <r>
      <rPr>
        <sz val="11"/>
        <color rgb="FFFF0000"/>
        <rFont val="ＭＳ 明朝"/>
        <family val="1"/>
        <charset val="128"/>
      </rPr>
      <t>文字のみで</t>
    </r>
    <r>
      <rPr>
        <sz val="11"/>
        <color theme="1"/>
        <rFont val="ＭＳ 明朝"/>
        <family val="1"/>
        <charset val="128"/>
      </rPr>
      <t>記載してください。</t>
    </r>
    <phoneticPr fontId="1"/>
  </si>
  <si>
    <t>※ 一つの研究開発課題において、研究開発代表者以外にAMEDと直接委託契約等の</t>
    <phoneticPr fontId="1"/>
  </si>
  <si>
    <t>　研究開発分担者がいる場合、研究開発分担者は各々の研究計画書（分担研究開発課題）</t>
    <phoneticPr fontId="1"/>
  </si>
  <si>
    <t>　に基づき、当該研究機関の成果の概要の記載をお願いします。</t>
    <phoneticPr fontId="1"/>
  </si>
  <si>
    <t>　研究代表者は、課題全体としての研究成果及び自身の研究成果の概要をそれぞれ</t>
    <phoneticPr fontId="1"/>
  </si>
  <si>
    <t>　記載してください。</t>
    <phoneticPr fontId="1"/>
  </si>
  <si>
    <t>※ 研究開発計画書（変更を含む）に記載された計画に対応して、どのような</t>
    <phoneticPr fontId="1"/>
  </si>
  <si>
    <t>　結果が得られたか記載してください。</t>
    <phoneticPr fontId="1"/>
  </si>
  <si>
    <t>←図形テキストボックス</t>
    <rPh sb="1" eb="3">
      <t>ズケイ</t>
    </rPh>
    <phoneticPr fontId="1"/>
  </si>
  <si>
    <t>Ⅲ. 成果の外部への発表（当該年度発表分のみ記載してください）（公開）</t>
    <phoneticPr fontId="1"/>
  </si>
  <si>
    <t xml:space="preserve">    ここでいう｢成果｣とは、本課題の研究開発計画書に記載された計画に対応
　　して得られた成果を指します。</t>
    <phoneticPr fontId="1"/>
  </si>
  <si>
    <t>（１）学会誌・雑誌等における論文一覧</t>
  </si>
  <si>
    <t>※ 課題の成果について、著者名、タイトル（論文表題）、掲載誌名、発行年、巻、号、掲載ページ、論文のdoi（デジタルオブジェクト識別子）を発行日順に記載してください。なお、研究開発代表者及び分担者には下線を引いてください。論文にdoiが付与されていない場合にはdoiの記載は不要です。</t>
    <phoneticPr fontId="1"/>
  </si>
  <si>
    <t>(記載例) AMED T, AMED H, AMED K. Research for △△. Journal of ○○. 2019, 111, 2222-33, doi:110.1241/××.60.502.</t>
  </si>
  <si>
    <t>※ Researchmapのテキスト出力をコピー＆ペーストでも可能です。</t>
  </si>
  <si>
    <t>（国内誌</t>
    <phoneticPr fontId="1"/>
  </si>
  <si>
    <t>件）</t>
    <phoneticPr fontId="1"/>
  </si>
  <si>
    <t>（国際誌</t>
    <rPh sb="1" eb="3">
      <t>コクサイ</t>
    </rPh>
    <phoneticPr fontId="1"/>
  </si>
  <si>
    <t>1.      </t>
  </si>
  <si>
    <t>2.    </t>
  </si>
  <si>
    <t>    </t>
    <phoneticPr fontId="1"/>
  </si>
  <si>
    <t>3.        </t>
  </si>
  <si>
    <t>（２）学会・シンポジウム等における口頭・ポスター発表</t>
  </si>
  <si>
    <t>※課題の成果について、発表題目、発表者氏名、発表した場所、発表した時期、国内・外の別、口頭・ポスター発表の別を記載してください。　　　　　また、研究開発代表者及び分担者には下線を引いてください。</t>
    <phoneticPr fontId="1"/>
  </si>
  <si>
    <t>(記載例) △△について, 栄目戸太郎, 栄目戸花子, ××フォーラム, 2019/11/11, 国内, 口頭.</t>
  </si>
  <si>
    <t xml:space="preserve">  </t>
    <phoneticPr fontId="1"/>
  </si>
  <si>
    <t>（３）診療ガイドライン、省令、基準、日本薬局方、添付文書改訂、国の技術文書（通知）等への反映</t>
  </si>
  <si>
    <t>※ 研究成果の一部が引用されたものについても記載してください。</t>
  </si>
  <si>
    <t>（記載例）△△について，厚生労働省，××に関するガイドライン，2019/11</t>
  </si>
  <si>
    <t>（４）研修プログラム、カリキュラム、シラバス、教材、e-learning等の公表</t>
  </si>
  <si>
    <t>※ 学会ホームページや外部向けe-learningの公表があれば、URL等を記載してください。</t>
  </si>
  <si>
    <t>（５）「国民との科学・技術対話」に対する取り組み</t>
  </si>
  <si>
    <t>※ 課題の成果について、発表した演題等、発表者氏名、発表した場所、発表した時期、国内・外の別を記載してください。また、研究開発代表者及び分担者には下線を引いてください。</t>
    <phoneticPr fontId="1"/>
  </si>
  <si>
    <t>(記載例) △△について, 栄目戸太郎, ××シンポジウム, 2019/11/11, 国内.</t>
  </si>
  <si>
    <t>Ⅳ. 【該当事業のみ】</t>
    <phoneticPr fontId="1"/>
  </si>
  <si>
    <t>今年度、本研究開発課題を実施するに当たりご協力いただいた患者等の研究参加者の総数（非公開）＊</t>
  </si>
  <si>
    <t>※ 前年度からの継続分がある場合は、それを含めた総数を記載してください。</t>
  </si>
  <si>
    <t>（記載例）○○についての臨床研究に○名が参加した。○○の解析に用いる</t>
    <phoneticPr fontId="1"/>
  </si>
  <si>
    <t>データ・サンプルが○名から提供された。</t>
  </si>
  <si>
    <t>Ⅴ. 【該当事業・最終年度のみ】</t>
    <phoneticPr fontId="1"/>
  </si>
  <si>
    <t>医学研究・臨床試験における患者・市民参画（PPI：Patient and Public Involvement）の取組（非公開）＊</t>
  </si>
  <si>
    <t>※ 本研究開発課題にて行う研究のプロセス等について、患者・市民等との対話の機会を設け、そこで得られた知見を参考にしたことがあれば、記載してください。</t>
  </si>
  <si>
    <t>（記載例）本研究開発課題にて行う臨床試験のプロトコル作成に当たっては、○○病の患者団体と××年×月に意見交換会を実施し、△△に関する患者や患者家族の意見を収集し、●●の改善に役立てた。</t>
  </si>
  <si>
    <t>Ⅵ. 【該当事業・最終年度のみ】</t>
    <phoneticPr fontId="1"/>
  </si>
  <si>
    <t>事業ごとに「研究計画・方法」で記載している項目以外で研究成果の数値指標等があれば、記載できるよう項目を設定してください。（非公開）＊</t>
    <phoneticPr fontId="1"/>
  </si>
  <si>
    <t>設定例：データベース等への登録</t>
  </si>
  <si>
    <t>※ 本研究開発課題で得られたデータについて、データベースへの登録や</t>
    <phoneticPr fontId="1"/>
  </si>
  <si>
    <t>データシェアリングを行った場合は、その概要を記載してください。</t>
  </si>
  <si>
    <t>Ⅶ. 【該当事業・最終年度のみ】人材育成についての実績及び成果（非公開）＊</t>
    <phoneticPr fontId="1"/>
  </si>
  <si>
    <t>※ 研究支援人材等への教育を目的とした研修やワークショップを行った場合には、その名称及び参加者数、育成した人材の役職（業務）と人数を記載してください。</t>
  </si>
  <si>
    <t>※ 当該研究費において研究支援人材を雇用した場合には、その役職（業務）及び終了後の継続雇用あるいは異動等の状況について記載してください。</t>
  </si>
  <si>
    <t xml:space="preserve"> （記載例）研究者（No PhD／PhD）／学生／大学院生／研修医／プロジェクトマネージャー／エンジニア／テクニシャンを雇用することで、○○について研究を推進するとともに、○○についての技術を習得させた。終了後は他の競争的資金／大学の経費で雇用を継続している。</t>
  </si>
  <si>
    <t>※ 研究支援人材等の育成のために、海外派遣あるいは海外のワークショップ等への派遣を行った場合には、その実績と成果について記載してください。</t>
  </si>
  <si>
    <t>（記載例）○○に携わる人材○名を○ヶ月○○に派遣し、○○の手法を習得し、○○に反映された。</t>
  </si>
  <si>
    <t>＊ 記載された内容は、今後のAMED事業運営に資するため、研究動向の分析等に利用させていただくとともに、研究開発課題が特定されない形（例：事業やプログラムごとの単位等）で分析結果を公開させていただく場合があります。</t>
  </si>
  <si>
    <t>Ⅷ. 倫理審査の状況（非公開）</t>
    <phoneticPr fontId="1"/>
  </si>
  <si>
    <t>　法律・指針等</t>
  </si>
  <si>
    <t>非該当</t>
  </si>
  <si>
    <t>審査済</t>
  </si>
  <si>
    <t>審査機関名</t>
  </si>
  <si>
    <t>未審査</t>
  </si>
  <si>
    <t>再生医療等の安全性の確保等に関する法律</t>
  </si>
  <si>
    <t>□</t>
    <phoneticPr fontId="1"/>
  </si>
  <si>
    <t>□</t>
  </si>
  <si>
    <t>遺伝子組換え生物等の使用等の規制による生物の多様性の確保に関する法律</t>
    <phoneticPr fontId="1"/>
  </si>
  <si>
    <t>臨床研究法</t>
    <phoneticPr fontId="1"/>
  </si>
  <si>
    <t>医薬品の臨床試験の実施の基準に関する省令</t>
    <phoneticPr fontId="1"/>
  </si>
  <si>
    <t>遺伝子治療臨床研究に関する指針</t>
    <phoneticPr fontId="1"/>
  </si>
  <si>
    <t>研究機関等における動物実験等の実施に関する基本指針</t>
    <phoneticPr fontId="1"/>
  </si>
  <si>
    <t>人を対象とする生命科学・医学系研究に関する倫理指針</t>
    <phoneticPr fontId="1"/>
  </si>
  <si>
    <t>その他の指針等（下に記載）</t>
  </si>
  <si>
    <t>（　　　　　　　　　　　　　　　　　　）</t>
    <phoneticPr fontId="1"/>
  </si>
  <si>
    <t>・再委託分担機関における審査済みの指針等（必要に応じて行を追加して下さい）</t>
  </si>
  <si>
    <t>1. 指針等名称：　分担機関名：　審査機関名：</t>
  </si>
  <si>
    <t>2. 指針等名称：　分担機関名：　審査機関名：</t>
  </si>
  <si>
    <t>・未審査の場合、機関名とその理由：</t>
  </si>
  <si>
    <t>1. 分担機関名：　理由：</t>
  </si>
  <si>
    <t>2. 分担機関名：　理由：</t>
  </si>
  <si>
    <t>Ⅸ. 特許等（非公開）</t>
    <phoneticPr fontId="1"/>
  </si>
  <si>
    <t>（１）データベース等の整備関連</t>
  </si>
  <si>
    <t>【　該当：　有　・　無　】</t>
  </si>
  <si>
    <t>成果としてのデータベース等の整備があれば、データベース名、公開の有無と所在場所（URL）を記載してください。</t>
  </si>
  <si>
    <t>(記載例) ○○と△△の機能関係のデータベース（専門データベース名）、有、URL：http://www.~</t>
  </si>
  <si>
    <t>1.        </t>
  </si>
  <si>
    <t>2.        </t>
  </si>
  <si>
    <t>（２）特許出願</t>
  </si>
  <si>
    <r>
      <t>「有」を選択した場合は、以下の例を参考に、研究開発成果に係る当該年度に出願した特許出願に関する情報を記載してください。また、特許出願等に関する事後調査の窓口となる担当者</t>
    </r>
    <r>
      <rPr>
        <b/>
        <sz val="11"/>
        <color theme="1"/>
        <rFont val="ＭＳ 明朝"/>
        <family val="1"/>
        <charset val="128"/>
      </rPr>
      <t>（特許出願等を管理する担当者等）</t>
    </r>
    <r>
      <rPr>
        <sz val="11"/>
        <color theme="1"/>
        <rFont val="ＭＳ 明朝"/>
        <family val="1"/>
        <charset val="128"/>
      </rPr>
      <t>も記載してください。</t>
    </r>
    <phoneticPr fontId="1"/>
  </si>
  <si>
    <t>1.特許出願について</t>
  </si>
  <si>
    <t>No</t>
  </si>
  <si>
    <t>発明の名称</t>
  </si>
  <si>
    <t>出願人</t>
    <phoneticPr fontId="1"/>
  </si>
  <si>
    <t>出願番号</t>
    <phoneticPr fontId="1"/>
  </si>
  <si>
    <t>出願日</t>
  </si>
  <si>
    <t>例</t>
  </si>
  <si>
    <t>映像装置</t>
  </si>
  <si>
    <t>国立大学法人医療研究開発大学＊1</t>
    <rPh sb="8" eb="10">
      <t>ケンキュウ</t>
    </rPh>
    <rPh sb="10" eb="12">
      <t>カイハツ</t>
    </rPh>
    <phoneticPr fontId="1"/>
  </si>
  <si>
    <t>特願2019-012345＊2</t>
  </si>
  <si>
    <t>2019.10.23</t>
  </si>
  <si>
    <t>化合物の製造方法</t>
  </si>
  <si>
    <t>PCT/JP2019/012345＊2</t>
  </si>
  <si>
    <t>2019.10.05</t>
  </si>
  <si>
    <t>＊1 出願人が複数の場合は、すべての機関等を記載してください。</t>
  </si>
  <si>
    <r>
      <t xml:space="preserve">＊2 </t>
    </r>
    <r>
      <rPr>
        <b/>
        <u/>
        <sz val="11"/>
        <color theme="1"/>
        <rFont val="ＭＳ 明朝"/>
        <family val="1"/>
        <charset val="128"/>
      </rPr>
      <t>必ず出願番号を記載してください。</t>
    </r>
    <r>
      <rPr>
        <b/>
        <sz val="11"/>
        <color theme="1"/>
        <rFont val="ＭＳ 明朝"/>
        <family val="1"/>
        <charset val="128"/>
      </rPr>
      <t>（桁数、ハイフン-スラッシュにご注意ください。）</t>
    </r>
    <phoneticPr fontId="1"/>
  </si>
  <si>
    <t>出願国によって表記が異なりますので、出願国に応じて以下のように記載してください。</t>
  </si>
  <si>
    <t>　日本：特願2019-△△△△△△　　　　　   　ドイツ：DE 10 2019 △△△ △△△</t>
  </si>
  <si>
    <t>　国際出願：PCT/JP2019/△△△△△△        　韓国：KR 10-2019-△△△△△△△</t>
  </si>
  <si>
    <t xml:space="preserve">  米国：US 19/△△△△△△　　　　　　　　　 フランス：FR 19△△△△△</t>
  </si>
  <si>
    <t>　欧州：EP19△△△△△△　　　　　　　　　　 イギリス：UK19△△△△△</t>
  </si>
  <si>
    <t>※ 委託研究開発で生まれた成果に関して、特許出願を行った場合は、産業技術力強化法第１７条の規定に基づき、別途、所定の知財様式をAMEDへ提出する事が義務づけられています。上記の特許出願について、所定の知財様式により提出済であることを特許出願等を管理する担当部署にご確認ください。</t>
  </si>
  <si>
    <r>
      <t>2.特許出願等に関する事後調査の窓口となる担当者</t>
    </r>
    <r>
      <rPr>
        <b/>
        <sz val="11"/>
        <color theme="1"/>
        <rFont val="ＭＳ 明朝"/>
        <family val="1"/>
        <charset val="128"/>
      </rPr>
      <t>（特許出願等を管理する担当者等）</t>
    </r>
    <phoneticPr fontId="1"/>
  </si>
  <si>
    <t>所属</t>
  </si>
  <si>
    <t>役職</t>
  </si>
  <si>
    <t>氏名　</t>
  </si>
  <si>
    <t>Emailアドレス</t>
  </si>
  <si>
    <t>電話番号</t>
  </si>
  <si>
    <t>成果報告書の作成上の留意事項</t>
  </si>
  <si>
    <t>1. </t>
    <phoneticPr fontId="1"/>
  </si>
  <si>
    <t>公表に関して</t>
    <phoneticPr fontId="1"/>
  </si>
  <si>
    <t>(1)</t>
    <phoneticPr fontId="1"/>
  </si>
  <si>
    <t xml:space="preserve"> I～IIIについては、提出締切り時点（事業年度終了６１日後）の情報として、AMEDウェブページ及びAMED研究開発課題データベース（AMEDfind）上に公開されます。知的財産関連の情報等公開に適さない内容が含まれていないか十分ご注意願います。
確認した旨のチェックを、１ページ冒頭のチェックボックスに入れてください。</t>
    <phoneticPr fontId="1"/>
  </si>
  <si>
    <t>(2)</t>
    <phoneticPr fontId="1"/>
  </si>
  <si>
    <t>委託研究開発成果報告書（報告様式１　別添）を提出した時点で、公表について承諾したものとします。　</t>
    <phoneticPr fontId="1"/>
  </si>
  <si>
    <t>(3)</t>
    <phoneticPr fontId="1"/>
  </si>
  <si>
    <t>研究成果の公表により、特許権を取得できない、ノウハウとして秘匿すべき事項（例えば、製造条件の詳細）が第三者に知られる、研究開発において第三者に先を越されるといった事態が起こり得ます。特に、創薬研究については、化合物情報(有効成分)、生物活性情報と治療対象疾患の情報から第三者が容易に研究内容を把握できてしまうため、次のように、化合物情報と生物活性情報（治療対象疾患）のいずれかを公表しないといった工夫をすることが必要です。公表資料に記載する事項については、各研究機関の知的財産担当者等と相談することをお勧めします。</t>
    <phoneticPr fontId="1"/>
  </si>
  <si>
    <t>　　例１．ある化合物の生物活性が新規である場合</t>
    <phoneticPr fontId="1"/>
  </si>
  <si>
    <t>　　×　課題名：ＡＢ１２（名称から化学構造式が明らか）のＹＺキナーゼ阻害活性</t>
    <phoneticPr fontId="1"/>
  </si>
  <si>
    <t>　　○　課題名：化合物ＸのＹＺキナーゼ阻害活性</t>
    <phoneticPr fontId="1"/>
  </si>
  <si>
    <t>　　→　公表資料においては、例えば、化合物情報の具体的な開示を避ける。</t>
    <phoneticPr fontId="1"/>
  </si>
  <si>
    <t>　　例２．標的（ＹＺキナーゼ）が抗がん剤のターゲットとして新規である場合</t>
    <phoneticPr fontId="1"/>
  </si>
  <si>
    <t>　　×　課題名：化合物Ｘを有効成分とするＹＺキナーゼ阻害剤－新規機序による
　　　　　　　　抗がん剤の開発</t>
    <phoneticPr fontId="1"/>
  </si>
  <si>
    <t>　　○　課題名：化合物Ｘを有効成分とする新規抗がん剤の開発</t>
    <phoneticPr fontId="1"/>
  </si>
  <si>
    <t>　　→　公表資料においては、ＹＺキナーゼが抗がん剤の新規ターゲットとなることは、
　　　　できる限り開示しない。化合物Ｘの具体的な開示も避ける。</t>
    <phoneticPr fontId="1"/>
  </si>
  <si>
    <t>　　</t>
    <phoneticPr fontId="1"/>
  </si>
  <si>
    <t>2. </t>
    <phoneticPr fontId="1"/>
  </si>
  <si>
    <t>電子媒体での提出に関して</t>
    <phoneticPr fontId="1"/>
  </si>
  <si>
    <r>
      <t>委託研究開発成果報告書（報告様式１　別添）は、事業課担当へ</t>
    </r>
    <r>
      <rPr>
        <b/>
        <u/>
        <sz val="11"/>
        <color theme="1"/>
        <rFont val="ＭＳ 明朝"/>
        <family val="1"/>
        <charset val="128"/>
      </rPr>
      <t>電子媒体（Excelファイル）にて</t>
    </r>
    <r>
      <rPr>
        <sz val="11"/>
        <color theme="1"/>
        <rFont val="ＭＳ 明朝"/>
        <family val="1"/>
        <charset val="128"/>
      </rPr>
      <t>提出してください。</t>
    </r>
    <phoneticPr fontId="1"/>
  </si>
  <si>
    <t>※更新情報：2024/12/19計算式の不具合を修正</t>
    <rPh sb="1" eb="3">
      <t>コウシン</t>
    </rPh>
    <rPh sb="3" eb="5">
      <t>ジョウホウ</t>
    </rPh>
    <rPh sb="16" eb="19">
      <t>ケイサンシキ</t>
    </rPh>
    <rPh sb="20" eb="23">
      <t>フグアイ</t>
    </rPh>
    <rPh sb="24" eb="26">
      <t>シュウセイ</t>
    </rPh>
    <phoneticPr fontId="1"/>
  </si>
  <si>
    <t>←入力＊西暦(例：2024/5/31)で入力すれば令和に変換して表示</t>
    <rPh sb="1" eb="3">
      <t>ニュウリョク</t>
    </rPh>
    <rPh sb="4" eb="6">
      <t>セイレキ</t>
    </rPh>
    <rPh sb="7" eb="8">
      <t>レイ</t>
    </rPh>
    <rPh sb="20" eb="22">
      <t>ニュウリョク</t>
    </rPh>
    <rPh sb="25" eb="27">
      <t>レイワ</t>
    </rPh>
    <rPh sb="28" eb="30">
      <t>ヘンカン</t>
    </rPh>
    <rPh sb="32" eb="34">
      <t>ヒョウジ</t>
    </rPh>
    <phoneticPr fontId="1"/>
  </si>
  <si>
    <t>国立健康危機管理研究機構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</si>
</sst>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_);[Red]\(#,##0\)"/>
    <numFmt numFmtId="177" formatCode="#,##0_);\(#,##0\)"/>
    <numFmt numFmtId="178" formatCode=";;;"/>
    <numFmt numFmtId="179" formatCode="&quot;令&quot;&quot;和&quot;e&quot;年&quot;m&quot;月&quot;d&quot;日&quot;"/>
    <numFmt numFmtId="180" formatCode="&quot;令和&quot;0&quot;年度&quot;"/>
  </numFmts>
  <fonts count="35"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sz val="12"/>
      <color theme="1"/>
      <name val="ＭＳ Ｐゴシック"/>
      <family val="3"/>
      <charset val="128"/>
      <scheme val="minor"/>
    </font>
    <font>
      <sz val="11"/>
      <color theme="1"/>
      <name val="ＭＳ Ｐゴシック"/>
      <family val="3"/>
      <charset val="128"/>
      <scheme val="minor"/>
    </font>
    <font>
      <i/>
      <sz val="12"/>
      <color theme="1"/>
      <name val="ＭＳ Ｐゴシック"/>
      <family val="3"/>
      <charset val="128"/>
      <scheme val="minor"/>
    </font>
    <font>
      <b/>
      <sz val="12"/>
      <color theme="1"/>
      <name val="ＭＳ Ｐゴシック"/>
      <family val="3"/>
      <charset val="128"/>
      <scheme val="minor"/>
    </font>
    <font>
      <sz val="10"/>
      <color theme="1"/>
      <name val="ＭＳ Ｐゴシック"/>
      <family val="3"/>
      <charset val="128"/>
      <scheme val="minor"/>
    </font>
    <font>
      <sz val="9"/>
      <color theme="1"/>
      <name val="ＭＳ Ｐゴシック"/>
      <family val="3"/>
      <charset val="128"/>
      <scheme val="minor"/>
    </font>
    <font>
      <sz val="14"/>
      <color theme="1"/>
      <name val="ＭＳ Ｐゴシック"/>
      <family val="3"/>
      <charset val="128"/>
      <scheme val="minor"/>
    </font>
    <font>
      <b/>
      <sz val="11"/>
      <color rgb="FF0000FF"/>
      <name val="ＭＳ Ｐゴシック"/>
      <family val="3"/>
      <charset val="128"/>
      <scheme val="minor"/>
    </font>
    <font>
      <sz val="11"/>
      <color theme="1"/>
      <name val="ＭＳ 明朝"/>
      <family val="1"/>
      <charset val="128"/>
    </font>
    <font>
      <sz val="11"/>
      <name val="ＭＳ 明朝"/>
      <family val="1"/>
      <charset val="128"/>
    </font>
    <font>
      <sz val="12"/>
      <color theme="1"/>
      <name val="ＭＳ 明朝"/>
      <family val="1"/>
      <charset val="128"/>
    </font>
    <font>
      <sz val="10"/>
      <color theme="1"/>
      <name val="ＭＳ 明朝"/>
      <family val="1"/>
      <charset val="128"/>
    </font>
    <font>
      <sz val="14"/>
      <color theme="1"/>
      <name val="ＭＳ 明朝"/>
      <family val="1"/>
      <charset val="128"/>
    </font>
    <font>
      <b/>
      <sz val="14"/>
      <color theme="1"/>
      <name val="ＭＳ 明朝"/>
      <family val="1"/>
      <charset val="128"/>
    </font>
    <font>
      <b/>
      <sz val="11"/>
      <color rgb="FFFF0000"/>
      <name val="ＭＳ 明朝"/>
      <family val="1"/>
      <charset val="128"/>
    </font>
    <font>
      <strike/>
      <sz val="11"/>
      <color theme="1"/>
      <name val="ＭＳ 明朝"/>
      <family val="1"/>
      <charset val="128"/>
    </font>
    <font>
      <sz val="11"/>
      <color rgb="FFFF0000"/>
      <name val="ＭＳ 明朝"/>
      <family val="1"/>
      <charset val="128"/>
    </font>
    <font>
      <sz val="11"/>
      <name val="ＭＳ Ｐゴシック"/>
      <family val="2"/>
      <charset val="128"/>
      <scheme val="minor"/>
    </font>
    <font>
      <sz val="10"/>
      <name val="ＭＳ 明朝"/>
      <family val="1"/>
      <charset val="128"/>
    </font>
    <font>
      <b/>
      <sz val="11"/>
      <color theme="1"/>
      <name val="ＭＳ 明朝"/>
      <family val="1"/>
      <charset val="128"/>
    </font>
    <font>
      <sz val="9"/>
      <color theme="1"/>
      <name val="ＭＳ 明朝"/>
      <family val="1"/>
      <charset val="128"/>
    </font>
    <font>
      <b/>
      <u/>
      <sz val="11"/>
      <color theme="1"/>
      <name val="ＭＳ 明朝"/>
      <family val="1"/>
      <charset val="128"/>
    </font>
    <font>
      <sz val="12"/>
      <color rgb="FFFF0000"/>
      <name val="ＭＳ 明朝"/>
      <family val="1"/>
      <charset val="128"/>
    </font>
    <font>
      <strike/>
      <sz val="11"/>
      <name val="ＭＳ 明朝"/>
      <family val="1"/>
      <charset val="128"/>
    </font>
    <font>
      <strike/>
      <sz val="12"/>
      <name val="ＭＳ 明朝"/>
      <family val="1"/>
      <charset val="128"/>
    </font>
    <font>
      <sz val="12"/>
      <name val="ＭＳ 明朝"/>
      <family val="1"/>
      <charset val="128"/>
    </font>
    <font>
      <strike/>
      <sz val="12"/>
      <color theme="1"/>
      <name val="ＭＳ 明朝"/>
      <family val="1"/>
      <charset val="128"/>
    </font>
    <font>
      <sz val="11"/>
      <color rgb="FF0070C0"/>
      <name val="ＭＳ 明朝"/>
      <family val="1"/>
      <charset val="128"/>
    </font>
    <font>
      <sz val="14"/>
      <name val="ＭＳ 明朝"/>
      <family val="1"/>
      <charset val="128"/>
    </font>
    <font>
      <sz val="18"/>
      <name val="ＭＳ Ｐゴシック"/>
      <family val="3"/>
      <charset val="128"/>
      <scheme val="minor"/>
    </font>
    <font>
      <sz val="9"/>
      <color rgb="FF000000"/>
      <name val="Meiryo UI"/>
      <family val="3"/>
      <charset val="128"/>
    </font>
    <font>
      <sz val="11"/>
      <name val="ＭＳ Ｐゴシック"/>
      <family val="3"/>
      <charset val="128"/>
      <scheme val="minor"/>
    </font>
  </fonts>
  <fills count="5">
    <fill>
      <patternFill patternType="none"/>
    </fill>
    <fill>
      <patternFill patternType="gray125"/>
    </fill>
    <fill>
      <patternFill patternType="solid">
        <fgColor theme="0"/>
        <bgColor indexed="64"/>
      </patternFill>
    </fill>
    <fill>
      <patternFill patternType="solid">
        <fgColor rgb="FFCCFFFF"/>
        <bgColor indexed="64"/>
      </patternFill>
    </fill>
    <fill>
      <patternFill patternType="solid">
        <fgColor rgb="FFFFFF00"/>
        <bgColor indexed="64"/>
      </patternFill>
    </fill>
  </fills>
  <borders count="88">
    <border>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medium">
        <color indexed="64"/>
      </left>
      <right/>
      <top/>
      <bottom style="thin">
        <color indexed="64"/>
      </bottom>
      <diagonal/>
    </border>
    <border>
      <left/>
      <right style="medium">
        <color indexed="64"/>
      </right>
      <top/>
      <bottom style="thin">
        <color indexed="64"/>
      </bottom>
      <diagonal/>
    </border>
    <border>
      <left/>
      <right/>
      <top style="medium">
        <color indexed="64"/>
      </top>
      <bottom style="thin">
        <color indexed="64"/>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style="medium">
        <color indexed="64"/>
      </left>
      <right/>
      <top/>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right style="thin">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top style="medium">
        <color indexed="64"/>
      </top>
      <bottom/>
      <diagonal/>
    </border>
    <border>
      <left/>
      <right/>
      <top/>
      <bottom style="medium">
        <color indexed="64"/>
      </bottom>
      <diagonal/>
    </border>
    <border diagonalUp="1">
      <left style="medium">
        <color indexed="64"/>
      </left>
      <right/>
      <top style="thin">
        <color indexed="64"/>
      </top>
      <bottom/>
      <diagonal style="thin">
        <color indexed="64"/>
      </diagonal>
    </border>
    <border diagonalUp="1">
      <left style="medium">
        <color indexed="64"/>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right/>
      <top style="thin">
        <color indexed="64"/>
      </top>
      <bottom/>
      <diagonal style="thin">
        <color indexed="64"/>
      </diagonal>
    </border>
    <border diagonalUp="1">
      <left/>
      <right/>
      <top/>
      <bottom style="thin">
        <color indexed="64"/>
      </bottom>
      <diagonal style="thin">
        <color indexed="64"/>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right style="medium">
        <color indexed="64"/>
      </right>
      <top style="thin">
        <color indexed="64"/>
      </top>
      <bottom/>
      <diagonal style="thin">
        <color indexed="64"/>
      </diagonal>
    </border>
    <border diagonalUp="1">
      <left style="medium">
        <color indexed="64"/>
      </left>
      <right/>
      <top/>
      <bottom/>
      <diagonal style="thin">
        <color indexed="64"/>
      </diagonal>
    </border>
    <border diagonalUp="1">
      <left/>
      <right/>
      <top/>
      <bottom/>
      <diagonal style="thin">
        <color indexed="64"/>
      </diagonal>
    </border>
    <border diagonalUp="1">
      <left/>
      <right style="medium">
        <color indexed="64"/>
      </right>
      <top/>
      <bottom/>
      <diagonal style="thin">
        <color indexed="64"/>
      </diagonal>
    </border>
    <border diagonalUp="1">
      <left/>
      <right style="medium">
        <color indexed="64"/>
      </right>
      <top/>
      <bottom style="thin">
        <color indexed="64"/>
      </bottom>
      <diagonal style="thin">
        <color indexed="64"/>
      </diagonal>
    </border>
    <border diagonalUp="1">
      <left/>
      <right style="thin">
        <color indexed="64"/>
      </right>
      <top/>
      <bottom/>
      <diagonal style="thin">
        <color indexed="64"/>
      </diagonal>
    </border>
    <border>
      <left style="thin">
        <color indexed="64"/>
      </left>
      <right/>
      <top style="thin">
        <color indexed="64"/>
      </top>
      <bottom style="thin">
        <color indexed="64"/>
      </bottom>
      <diagonal/>
    </border>
    <border>
      <left style="thin">
        <color rgb="FFFF0000"/>
      </left>
      <right/>
      <top style="thin">
        <color rgb="FFFF0000"/>
      </top>
      <bottom/>
      <diagonal/>
    </border>
    <border>
      <left/>
      <right/>
      <top style="thin">
        <color rgb="FFFF0000"/>
      </top>
      <bottom/>
      <diagonal/>
    </border>
    <border>
      <left/>
      <right style="thin">
        <color rgb="FFFF0000"/>
      </right>
      <top style="thin">
        <color rgb="FFFF0000"/>
      </top>
      <bottom/>
      <diagonal/>
    </border>
    <border>
      <left style="thin">
        <color rgb="FFFF0000"/>
      </left>
      <right/>
      <top/>
      <bottom/>
      <diagonal/>
    </border>
    <border>
      <left/>
      <right style="thin">
        <color rgb="FFFF0000"/>
      </right>
      <top/>
      <bottom/>
      <diagonal/>
    </border>
    <border>
      <left style="thin">
        <color indexed="64"/>
      </left>
      <right style="dotted">
        <color indexed="64"/>
      </right>
      <top style="thin">
        <color indexed="64"/>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bottom style="thin">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top style="dashed">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bottom style="thin">
        <color indexed="64"/>
      </bottom>
      <diagonal/>
    </border>
    <border>
      <left style="thin">
        <color rgb="FFFF0000"/>
      </left>
      <right/>
      <top/>
      <bottom style="thin">
        <color rgb="FFFF0000"/>
      </bottom>
      <diagonal/>
    </border>
    <border>
      <left/>
      <right/>
      <top/>
      <bottom style="thin">
        <color rgb="FFFF0000"/>
      </bottom>
      <diagonal/>
    </border>
    <border>
      <left/>
      <right style="thin">
        <color rgb="FFFF0000"/>
      </right>
      <top/>
      <bottom style="thin">
        <color rgb="FFFF0000"/>
      </bottom>
      <diagonal/>
    </border>
  </borders>
  <cellStyleXfs count="3">
    <xf numFmtId="0" fontId="0" fillId="0" borderId="0">
      <alignment vertical="center"/>
    </xf>
    <xf numFmtId="38" fontId="2" fillId="0" borderId="0" applyFont="0" applyFill="0" applyBorder="0" applyAlignment="0" applyProtection="0">
      <alignment vertical="center"/>
    </xf>
    <xf numFmtId="9" fontId="2" fillId="0" borderId="0" applyFont="0" applyFill="0" applyBorder="0" applyAlignment="0" applyProtection="0">
      <alignment vertical="center"/>
    </xf>
  </cellStyleXfs>
  <cellXfs count="393">
    <xf numFmtId="0" fontId="0" fillId="0" borderId="0" xfId="0">
      <alignment vertical="center"/>
    </xf>
    <xf numFmtId="176" fontId="3" fillId="0" borderId="0" xfId="0" applyNumberFormat="1" applyFont="1">
      <alignment vertical="center"/>
    </xf>
    <xf numFmtId="38" fontId="3" fillId="0" borderId="1" xfId="1" applyFont="1" applyBorder="1" applyAlignment="1">
      <alignment horizontal="center" vertical="center"/>
    </xf>
    <xf numFmtId="38" fontId="3" fillId="0" borderId="31" xfId="1" applyFont="1" applyBorder="1" applyAlignment="1">
      <alignment horizontal="center" vertical="center"/>
    </xf>
    <xf numFmtId="38" fontId="3" fillId="0" borderId="20" xfId="1" applyFont="1" applyBorder="1" applyAlignment="1">
      <alignment horizontal="center" vertical="center"/>
    </xf>
    <xf numFmtId="38" fontId="3" fillId="0" borderId="17" xfId="1" applyFont="1" applyBorder="1" applyAlignment="1">
      <alignment horizontal="center" vertical="center"/>
    </xf>
    <xf numFmtId="38" fontId="3" fillId="2" borderId="1" xfId="1" applyFont="1" applyFill="1" applyBorder="1" applyAlignment="1">
      <alignment horizontal="center" vertical="center"/>
    </xf>
    <xf numFmtId="38" fontId="3" fillId="2" borderId="17" xfId="1" applyFont="1" applyFill="1" applyBorder="1" applyAlignment="1">
      <alignment horizontal="center" vertical="center"/>
    </xf>
    <xf numFmtId="38" fontId="3" fillId="2" borderId="2" xfId="1" applyFont="1" applyFill="1" applyBorder="1" applyAlignment="1">
      <alignment vertical="center" shrinkToFit="1"/>
    </xf>
    <xf numFmtId="38" fontId="3" fillId="2" borderId="32" xfId="1" applyFont="1" applyFill="1" applyBorder="1" applyAlignment="1">
      <alignment vertical="center" shrinkToFit="1"/>
    </xf>
    <xf numFmtId="38" fontId="3" fillId="2" borderId="21" xfId="1" applyFont="1" applyFill="1" applyBorder="1" applyAlignment="1">
      <alignment vertical="center" shrinkToFit="1"/>
    </xf>
    <xf numFmtId="38" fontId="3" fillId="2" borderId="9" xfId="1" applyFont="1" applyFill="1" applyBorder="1" applyAlignment="1">
      <alignment vertical="center" shrinkToFit="1"/>
    </xf>
    <xf numFmtId="38" fontId="3" fillId="2" borderId="8" xfId="1" applyFont="1" applyFill="1" applyBorder="1" applyAlignment="1">
      <alignment vertical="center" shrinkToFit="1"/>
    </xf>
    <xf numFmtId="38" fontId="3" fillId="2" borderId="3" xfId="1" applyFont="1" applyFill="1" applyBorder="1" applyAlignment="1">
      <alignment vertical="center" shrinkToFit="1"/>
    </xf>
    <xf numFmtId="38" fontId="3" fillId="3" borderId="2" xfId="1" applyFont="1" applyFill="1" applyBorder="1" applyAlignment="1">
      <alignment vertical="center" shrinkToFit="1"/>
    </xf>
    <xf numFmtId="38" fontId="3" fillId="3" borderId="32" xfId="1" applyFont="1" applyFill="1" applyBorder="1" applyAlignment="1">
      <alignment vertical="center" shrinkToFit="1"/>
    </xf>
    <xf numFmtId="38" fontId="3" fillId="2" borderId="4" xfId="1" applyFont="1" applyFill="1" applyBorder="1" applyAlignment="1">
      <alignment vertical="center" shrinkToFit="1"/>
    </xf>
    <xf numFmtId="38" fontId="3" fillId="0" borderId="3" xfId="1" applyFont="1" applyBorder="1" applyAlignment="1">
      <alignment horizontal="left" vertical="center" indent="1"/>
    </xf>
    <xf numFmtId="38" fontId="3" fillId="0" borderId="25" xfId="1" applyFont="1" applyBorder="1" applyAlignment="1">
      <alignment horizontal="left" vertical="center" indent="1"/>
    </xf>
    <xf numFmtId="177" fontId="3" fillId="2" borderId="9" xfId="1" applyNumberFormat="1" applyFont="1" applyFill="1" applyBorder="1" applyAlignment="1">
      <alignment horizontal="right" vertical="center" shrinkToFit="1"/>
    </xf>
    <xf numFmtId="177" fontId="3" fillId="2" borderId="3" xfId="1" applyNumberFormat="1" applyFont="1" applyFill="1" applyBorder="1" applyAlignment="1">
      <alignment vertical="center" shrinkToFit="1"/>
    </xf>
    <xf numFmtId="38" fontId="4" fillId="0" borderId="44" xfId="1" applyFont="1" applyBorder="1" applyAlignment="1">
      <alignment horizontal="center" vertical="center"/>
    </xf>
    <xf numFmtId="38" fontId="3" fillId="2" borderId="29" xfId="1" applyFont="1" applyFill="1" applyBorder="1" applyAlignment="1">
      <alignment horizontal="right" vertical="center" shrinkToFit="1"/>
    </xf>
    <xf numFmtId="38" fontId="3" fillId="2" borderId="37" xfId="1" applyFont="1" applyFill="1" applyBorder="1" applyAlignment="1">
      <alignment horizontal="right" vertical="center" shrinkToFit="1"/>
    </xf>
    <xf numFmtId="38" fontId="3" fillId="2" borderId="30" xfId="1" applyFont="1" applyFill="1" applyBorder="1" applyAlignment="1">
      <alignment horizontal="right" vertical="center" shrinkToFit="1"/>
    </xf>
    <xf numFmtId="38" fontId="3" fillId="0" borderId="32" xfId="1" applyFont="1" applyFill="1" applyBorder="1" applyAlignment="1">
      <alignment vertical="center" shrinkToFit="1"/>
    </xf>
    <xf numFmtId="9" fontId="3" fillId="3" borderId="2" xfId="2" applyFont="1" applyFill="1" applyBorder="1" applyAlignment="1">
      <alignment vertical="center" shrinkToFit="1"/>
    </xf>
    <xf numFmtId="38" fontId="3" fillId="0" borderId="3" xfId="1" applyFont="1" applyBorder="1" applyAlignment="1">
      <alignment horizontal="center" vertical="center"/>
    </xf>
    <xf numFmtId="38" fontId="6" fillId="2" borderId="9" xfId="1" applyFont="1" applyFill="1" applyBorder="1" applyAlignment="1">
      <alignment vertical="center" shrinkToFit="1"/>
    </xf>
    <xf numFmtId="178" fontId="5" fillId="0" borderId="32" xfId="1" applyNumberFormat="1" applyFont="1" applyFill="1" applyBorder="1" applyAlignment="1">
      <alignment vertical="center" shrinkToFit="1"/>
    </xf>
    <xf numFmtId="38" fontId="7" fillId="2" borderId="29" xfId="1" applyFont="1" applyFill="1" applyBorder="1" applyAlignment="1">
      <alignment horizontal="right" vertical="center" shrinkToFit="1"/>
    </xf>
    <xf numFmtId="38" fontId="7" fillId="2" borderId="37" xfId="1" applyFont="1" applyFill="1" applyBorder="1" applyAlignment="1">
      <alignment horizontal="right" vertical="center" shrinkToFit="1"/>
    </xf>
    <xf numFmtId="38" fontId="7" fillId="2" borderId="30" xfId="1" applyFont="1" applyFill="1" applyBorder="1" applyAlignment="1">
      <alignment horizontal="right" vertical="center" shrinkToFit="1"/>
    </xf>
    <xf numFmtId="38" fontId="3" fillId="0" borderId="2" xfId="1" applyFont="1" applyFill="1" applyBorder="1" applyAlignment="1">
      <alignment vertical="center" shrinkToFit="1"/>
    </xf>
    <xf numFmtId="9" fontId="3" fillId="0" borderId="2" xfId="2" applyFont="1" applyFill="1" applyBorder="1" applyAlignment="1">
      <alignment vertical="center" shrinkToFit="1"/>
    </xf>
    <xf numFmtId="38" fontId="3" fillId="0" borderId="9" xfId="1" applyFont="1" applyFill="1" applyBorder="1" applyAlignment="1">
      <alignment horizontal="right" vertical="center" shrinkToFit="1"/>
    </xf>
    <xf numFmtId="38" fontId="6" fillId="0" borderId="9" xfId="1" applyFont="1" applyFill="1" applyBorder="1" applyAlignment="1">
      <alignment vertical="center" shrinkToFit="1"/>
    </xf>
    <xf numFmtId="177" fontId="3" fillId="0" borderId="9" xfId="1" applyNumberFormat="1" applyFont="1" applyFill="1" applyBorder="1" applyAlignment="1">
      <alignment horizontal="right" vertical="center" shrinkToFit="1"/>
    </xf>
    <xf numFmtId="38" fontId="3" fillId="0" borderId="4" xfId="1" applyFont="1" applyFill="1" applyBorder="1" applyAlignment="1">
      <alignment vertical="center" shrinkToFit="1"/>
    </xf>
    <xf numFmtId="38" fontId="3" fillId="0" borderId="9" xfId="1" applyFont="1" applyFill="1" applyBorder="1" applyAlignment="1">
      <alignment vertical="center" shrinkToFit="1"/>
    </xf>
    <xf numFmtId="38" fontId="3" fillId="0" borderId="0" xfId="1" applyFont="1" applyFill="1" applyAlignment="1">
      <alignment horizontal="center" vertical="center"/>
    </xf>
    <xf numFmtId="38" fontId="3" fillId="0" borderId="21" xfId="1" applyFont="1" applyFill="1" applyBorder="1" applyAlignment="1">
      <alignment vertical="center" shrinkToFit="1"/>
    </xf>
    <xf numFmtId="38" fontId="3" fillId="0" borderId="53" xfId="1" applyFont="1" applyFill="1" applyBorder="1" applyAlignment="1">
      <alignment vertical="center" shrinkToFit="1"/>
    </xf>
    <xf numFmtId="38" fontId="3" fillId="0" borderId="21" xfId="1" applyFont="1" applyFill="1" applyBorder="1" applyAlignment="1">
      <alignment horizontal="right" vertical="center" shrinkToFit="1"/>
    </xf>
    <xf numFmtId="38" fontId="3" fillId="0" borderId="3" xfId="1" applyFont="1" applyFill="1" applyBorder="1" applyAlignment="1">
      <alignment horizontal="right" vertical="center" shrinkToFit="1"/>
    </xf>
    <xf numFmtId="177" fontId="3" fillId="0" borderId="21" xfId="1" applyNumberFormat="1" applyFont="1" applyFill="1" applyBorder="1" applyAlignment="1">
      <alignment horizontal="right" vertical="center" shrinkToFit="1"/>
    </xf>
    <xf numFmtId="177" fontId="3" fillId="0" borderId="53" xfId="1" applyNumberFormat="1" applyFont="1" applyFill="1" applyBorder="1" applyAlignment="1">
      <alignment vertical="center" shrinkToFit="1"/>
    </xf>
    <xf numFmtId="177" fontId="3" fillId="0" borderId="53" xfId="1" applyNumberFormat="1" applyFont="1" applyFill="1" applyBorder="1" applyAlignment="1">
      <alignment horizontal="right" vertical="center" shrinkToFit="1"/>
    </xf>
    <xf numFmtId="177" fontId="3" fillId="0" borderId="3" xfId="1" applyNumberFormat="1" applyFont="1" applyFill="1" applyBorder="1" applyAlignment="1">
      <alignment horizontal="right" vertical="center" shrinkToFit="1"/>
    </xf>
    <xf numFmtId="38" fontId="3" fillId="0" borderId="0" xfId="1" applyFont="1" applyAlignment="1">
      <alignment horizontal="center" vertical="center"/>
    </xf>
    <xf numFmtId="38" fontId="3" fillId="0" borderId="0" xfId="1" applyFont="1" applyAlignment="1">
      <alignment horizontal="distributed" vertical="center" indent="3"/>
    </xf>
    <xf numFmtId="38" fontId="3" fillId="0" borderId="13" xfId="1" applyFont="1" applyBorder="1" applyAlignment="1">
      <alignment horizontal="left" vertical="center" indent="1"/>
    </xf>
    <xf numFmtId="38" fontId="3" fillId="2" borderId="9" xfId="1" applyFont="1" applyFill="1" applyBorder="1" applyAlignment="1">
      <alignment horizontal="right" vertical="center" shrinkToFit="1"/>
    </xf>
    <xf numFmtId="0" fontId="3" fillId="0" borderId="0" xfId="0" applyFont="1">
      <alignment vertical="center"/>
    </xf>
    <xf numFmtId="38" fontId="9" fillId="0" borderId="0" xfId="1" applyFont="1">
      <alignment vertical="center"/>
    </xf>
    <xf numFmtId="38" fontId="3" fillId="0" borderId="0" xfId="1" applyFont="1">
      <alignment vertical="center"/>
    </xf>
    <xf numFmtId="38" fontId="3" fillId="0" borderId="0" xfId="1" applyFont="1" applyAlignment="1">
      <alignment horizontal="distributed" vertical="center" indent="20"/>
    </xf>
    <xf numFmtId="38" fontId="4" fillId="0" borderId="1" xfId="1" applyFont="1" applyBorder="1" applyAlignment="1">
      <alignment horizontal="center" vertical="center"/>
    </xf>
    <xf numFmtId="0" fontId="3" fillId="3" borderId="24" xfId="1" applyNumberFormat="1" applyFont="1" applyFill="1" applyBorder="1" applyAlignment="1">
      <alignment horizontal="center" vertical="center"/>
    </xf>
    <xf numFmtId="0" fontId="3" fillId="3" borderId="45" xfId="1" applyNumberFormat="1" applyFont="1" applyFill="1" applyBorder="1" applyAlignment="1">
      <alignment horizontal="center" vertical="center"/>
    </xf>
    <xf numFmtId="0" fontId="3" fillId="3" borderId="46" xfId="1" applyNumberFormat="1" applyFont="1" applyFill="1" applyBorder="1" applyAlignment="1">
      <alignment horizontal="center" vertical="center"/>
    </xf>
    <xf numFmtId="49" fontId="3" fillId="3" borderId="45" xfId="1" applyNumberFormat="1" applyFont="1" applyFill="1" applyBorder="1" applyAlignment="1">
      <alignment horizontal="center" vertical="center"/>
    </xf>
    <xf numFmtId="49" fontId="3" fillId="3" borderId="46" xfId="1" applyNumberFormat="1" applyFont="1" applyFill="1" applyBorder="1" applyAlignment="1">
      <alignment horizontal="center" vertical="center"/>
    </xf>
    <xf numFmtId="0" fontId="3" fillId="0" borderId="24" xfId="1" applyNumberFormat="1" applyFont="1" applyFill="1" applyBorder="1" applyAlignment="1">
      <alignment horizontal="center" vertical="center"/>
    </xf>
    <xf numFmtId="0" fontId="3" fillId="0" borderId="45" xfId="1" applyNumberFormat="1" applyFont="1" applyFill="1" applyBorder="1" applyAlignment="1">
      <alignment horizontal="center" vertical="center"/>
    </xf>
    <xf numFmtId="0" fontId="3" fillId="0" borderId="46" xfId="1" applyNumberFormat="1" applyFont="1" applyFill="1" applyBorder="1" applyAlignment="1">
      <alignment horizontal="center" vertical="center"/>
    </xf>
    <xf numFmtId="49" fontId="3" fillId="0" borderId="45" xfId="1" applyNumberFormat="1" applyFont="1" applyFill="1" applyBorder="1" applyAlignment="1">
      <alignment horizontal="center" vertical="center"/>
    </xf>
    <xf numFmtId="49" fontId="3" fillId="0" borderId="46" xfId="1" applyNumberFormat="1" applyFont="1" applyFill="1" applyBorder="1" applyAlignment="1">
      <alignment horizontal="center" vertical="center"/>
    </xf>
    <xf numFmtId="0" fontId="6" fillId="0" borderId="0" xfId="0" applyFont="1">
      <alignment vertical="center"/>
    </xf>
    <xf numFmtId="38" fontId="3" fillId="0" borderId="0" xfId="1" applyFont="1" applyFill="1">
      <alignment vertical="center"/>
    </xf>
    <xf numFmtId="0" fontId="0" fillId="0" borderId="54" xfId="0" applyBorder="1">
      <alignment vertical="center"/>
    </xf>
    <xf numFmtId="0" fontId="0" fillId="0" borderId="55" xfId="0" applyBorder="1" applyAlignment="1">
      <alignment vertical="center" shrinkToFit="1"/>
    </xf>
    <xf numFmtId="0" fontId="0" fillId="0" borderId="55" xfId="0" applyBorder="1">
      <alignment vertical="center"/>
    </xf>
    <xf numFmtId="0" fontId="0" fillId="0" borderId="56" xfId="0" applyBorder="1">
      <alignment vertical="center"/>
    </xf>
    <xf numFmtId="0" fontId="0" fillId="0" borderId="57" xfId="0" applyBorder="1">
      <alignment vertical="center"/>
    </xf>
    <xf numFmtId="0" fontId="10" fillId="0" borderId="0" xfId="0" applyFont="1">
      <alignment vertical="center"/>
    </xf>
    <xf numFmtId="0" fontId="0" fillId="0" borderId="58" xfId="0" applyBorder="1">
      <alignment vertical="center"/>
    </xf>
    <xf numFmtId="0" fontId="0" fillId="0" borderId="0" xfId="0" applyAlignment="1">
      <alignment vertical="center" shrinkToFit="1"/>
    </xf>
    <xf numFmtId="0" fontId="11" fillId="0" borderId="53" xfId="0" applyFont="1" applyBorder="1" applyAlignment="1">
      <alignment vertical="center" shrinkToFit="1"/>
    </xf>
    <xf numFmtId="0" fontId="11" fillId="0" borderId="59" xfId="0" applyFont="1" applyBorder="1" applyAlignment="1">
      <alignment horizontal="left" vertical="center"/>
    </xf>
    <xf numFmtId="0" fontId="11" fillId="3" borderId="4" xfId="0" applyFont="1" applyFill="1" applyBorder="1" applyAlignment="1">
      <alignment horizontal="left" vertical="center"/>
    </xf>
    <xf numFmtId="0" fontId="11" fillId="0" borderId="0" xfId="0" applyFont="1">
      <alignment vertical="center"/>
    </xf>
    <xf numFmtId="0" fontId="11" fillId="0" borderId="58" xfId="0" applyFont="1" applyBorder="1">
      <alignment vertical="center"/>
    </xf>
    <xf numFmtId="0" fontId="11" fillId="0" borderId="0" xfId="0" applyFont="1" applyAlignment="1">
      <alignment vertical="center" shrinkToFit="1"/>
    </xf>
    <xf numFmtId="0" fontId="11" fillId="0" borderId="0" xfId="0" applyFont="1" applyAlignment="1">
      <alignment horizontal="left" vertical="center"/>
    </xf>
    <xf numFmtId="0" fontId="11" fillId="0" borderId="15" xfId="0" applyFont="1" applyBorder="1" applyAlignment="1">
      <alignment vertical="center" shrinkToFit="1"/>
    </xf>
    <xf numFmtId="0" fontId="11" fillId="0" borderId="60" xfId="0" applyFont="1" applyBorder="1">
      <alignment vertical="center"/>
    </xf>
    <xf numFmtId="0" fontId="11" fillId="3" borderId="60" xfId="0" applyFont="1" applyFill="1" applyBorder="1" applyAlignment="1">
      <alignment horizontal="left" vertical="center"/>
    </xf>
    <xf numFmtId="0" fontId="11" fillId="3" borderId="61" xfId="0" applyFont="1" applyFill="1" applyBorder="1" applyAlignment="1">
      <alignment horizontal="left" vertical="center"/>
    </xf>
    <xf numFmtId="0" fontId="11" fillId="3" borderId="62" xfId="0" applyFont="1" applyFill="1" applyBorder="1" applyAlignment="1">
      <alignment horizontal="left" vertical="center"/>
    </xf>
    <xf numFmtId="0" fontId="11" fillId="0" borderId="63" xfId="0" applyFont="1" applyBorder="1" applyAlignment="1">
      <alignment vertical="center" shrinkToFit="1"/>
    </xf>
    <xf numFmtId="0" fontId="11" fillId="0" borderId="64" xfId="0" applyFont="1" applyBorder="1">
      <alignment vertical="center"/>
    </xf>
    <xf numFmtId="0" fontId="11" fillId="3" borderId="64" xfId="0" applyFont="1" applyFill="1" applyBorder="1" applyAlignment="1">
      <alignment horizontal="left" vertical="center"/>
    </xf>
    <xf numFmtId="0" fontId="11" fillId="3" borderId="65" xfId="0" applyFont="1" applyFill="1" applyBorder="1" applyAlignment="1">
      <alignment horizontal="left" vertical="center"/>
    </xf>
    <xf numFmtId="0" fontId="11" fillId="3" borderId="66" xfId="0" applyFont="1" applyFill="1" applyBorder="1" applyAlignment="1">
      <alignment horizontal="left" vertical="center"/>
    </xf>
    <xf numFmtId="0" fontId="11" fillId="0" borderId="67" xfId="0" applyFont="1" applyBorder="1" applyAlignment="1">
      <alignment vertical="center" shrinkToFit="1"/>
    </xf>
    <xf numFmtId="0" fontId="11" fillId="0" borderId="67" xfId="0" applyFont="1" applyBorder="1">
      <alignment vertical="center"/>
    </xf>
    <xf numFmtId="0" fontId="11" fillId="3" borderId="68" xfId="0" applyFont="1" applyFill="1" applyBorder="1" applyAlignment="1">
      <alignment horizontal="left" vertical="center"/>
    </xf>
    <xf numFmtId="0" fontId="11" fillId="3" borderId="69" xfId="0" applyFont="1" applyFill="1" applyBorder="1" applyAlignment="1">
      <alignment horizontal="left" vertical="center"/>
    </xf>
    <xf numFmtId="0" fontId="11" fillId="3" borderId="70" xfId="0" applyFont="1" applyFill="1" applyBorder="1" applyAlignment="1">
      <alignment horizontal="left" vertical="center"/>
    </xf>
    <xf numFmtId="0" fontId="11" fillId="3" borderId="71" xfId="0" applyFont="1" applyFill="1" applyBorder="1">
      <alignment vertical="center"/>
    </xf>
    <xf numFmtId="0" fontId="11" fillId="0" borderId="20" xfId="0" applyFont="1" applyBorder="1">
      <alignment vertical="center"/>
    </xf>
    <xf numFmtId="0" fontId="11" fillId="3" borderId="72" xfId="0" applyFont="1" applyFill="1" applyBorder="1">
      <alignment vertical="center"/>
    </xf>
    <xf numFmtId="0" fontId="11" fillId="3" borderId="73" xfId="0" applyFont="1" applyFill="1" applyBorder="1">
      <alignment vertical="center"/>
    </xf>
    <xf numFmtId="0" fontId="11" fillId="3" borderId="74" xfId="0" applyFont="1" applyFill="1" applyBorder="1">
      <alignment vertical="center"/>
    </xf>
    <xf numFmtId="0" fontId="11" fillId="3" borderId="76" xfId="0" applyFont="1" applyFill="1" applyBorder="1">
      <alignment vertical="center"/>
    </xf>
    <xf numFmtId="0" fontId="11" fillId="3" borderId="77" xfId="0" applyFont="1" applyFill="1" applyBorder="1">
      <alignment vertical="center"/>
    </xf>
    <xf numFmtId="0" fontId="11" fillId="3" borderId="78" xfId="0" applyFont="1" applyFill="1" applyBorder="1">
      <alignment vertical="center"/>
    </xf>
    <xf numFmtId="0" fontId="11" fillId="0" borderId="79" xfId="0" applyFont="1" applyBorder="1" applyAlignment="1">
      <alignment vertical="center" shrinkToFit="1"/>
    </xf>
    <xf numFmtId="0" fontId="11" fillId="0" borderId="80" xfId="0" applyFont="1" applyBorder="1">
      <alignment vertical="center"/>
    </xf>
    <xf numFmtId="0" fontId="11" fillId="3" borderId="82" xfId="0" applyFont="1" applyFill="1" applyBorder="1" applyAlignment="1">
      <alignment horizontal="left" vertical="center"/>
    </xf>
    <xf numFmtId="0" fontId="11" fillId="3" borderId="83" xfId="0" applyFont="1" applyFill="1" applyBorder="1" applyAlignment="1">
      <alignment horizontal="left" vertical="center"/>
    </xf>
    <xf numFmtId="0" fontId="11" fillId="0" borderId="84" xfId="0" applyFont="1" applyBorder="1">
      <alignment vertical="center"/>
    </xf>
    <xf numFmtId="0" fontId="11" fillId="3" borderId="20" xfId="0" applyFont="1" applyFill="1" applyBorder="1" applyAlignment="1">
      <alignment horizontal="left" vertical="center"/>
    </xf>
    <xf numFmtId="0" fontId="11" fillId="3" borderId="5" xfId="0" applyFont="1" applyFill="1" applyBorder="1" applyAlignment="1">
      <alignment horizontal="left" vertical="center"/>
    </xf>
    <xf numFmtId="179" fontId="11" fillId="0" borderId="0" xfId="0" applyNumberFormat="1" applyFont="1" applyAlignment="1">
      <alignment horizontal="left" vertical="center"/>
    </xf>
    <xf numFmtId="0" fontId="0" fillId="0" borderId="85" xfId="0" applyBorder="1">
      <alignment vertical="center"/>
    </xf>
    <xf numFmtId="0" fontId="11" fillId="0" borderId="86" xfId="0" applyFont="1" applyBorder="1" applyAlignment="1">
      <alignment vertical="center" shrinkToFit="1"/>
    </xf>
    <xf numFmtId="0" fontId="11" fillId="0" borderId="86" xfId="0" applyFont="1" applyBorder="1">
      <alignment vertical="center"/>
    </xf>
    <xf numFmtId="0" fontId="11" fillId="0" borderId="87" xfId="0" applyFont="1" applyBorder="1">
      <alignment vertical="center"/>
    </xf>
    <xf numFmtId="0" fontId="12" fillId="0" borderId="0" xfId="0" applyFont="1">
      <alignment vertical="center"/>
    </xf>
    <xf numFmtId="0" fontId="13" fillId="0" borderId="0" xfId="0" applyFont="1">
      <alignment vertical="center"/>
    </xf>
    <xf numFmtId="0" fontId="11" fillId="0" borderId="0" xfId="0" applyFont="1" applyAlignment="1">
      <alignment horizontal="right" vertical="center"/>
    </xf>
    <xf numFmtId="0" fontId="14" fillId="0" borderId="0" xfId="0" applyFont="1" applyAlignment="1">
      <alignment horizontal="right" vertical="center"/>
    </xf>
    <xf numFmtId="0" fontId="16" fillId="0" borderId="0" xfId="0" applyFont="1" applyAlignment="1">
      <alignment vertical="center" wrapText="1"/>
    </xf>
    <xf numFmtId="0" fontId="11" fillId="4" borderId="0" xfId="0" applyFont="1" applyFill="1">
      <alignment vertical="center"/>
    </xf>
    <xf numFmtId="0" fontId="16" fillId="4" borderId="0" xfId="0" applyFont="1" applyFill="1" applyAlignment="1">
      <alignment vertical="center" wrapText="1"/>
    </xf>
    <xf numFmtId="0" fontId="11" fillId="0" borderId="0" xfId="0" applyFont="1" applyAlignment="1">
      <alignment vertical="center" wrapText="1"/>
    </xf>
    <xf numFmtId="0" fontId="11" fillId="0" borderId="32" xfId="0" applyFont="1" applyBorder="1">
      <alignment vertical="center"/>
    </xf>
    <xf numFmtId="0" fontId="18" fillId="0" borderId="0" xfId="0" applyFont="1" applyAlignment="1">
      <alignment horizontal="left" vertical="center"/>
    </xf>
    <xf numFmtId="0" fontId="18" fillId="0" borderId="0" xfId="0" applyFont="1">
      <alignment vertical="center"/>
    </xf>
    <xf numFmtId="0" fontId="11" fillId="0" borderId="32" xfId="0" applyFont="1" applyBorder="1" applyAlignment="1">
      <alignment horizontal="center" vertical="center"/>
    </xf>
    <xf numFmtId="0" fontId="11" fillId="0" borderId="21" xfId="0" applyFont="1" applyBorder="1" applyAlignment="1">
      <alignment horizontal="center" vertical="center"/>
    </xf>
    <xf numFmtId="0" fontId="11" fillId="0" borderId="53" xfId="0" applyFont="1" applyBorder="1">
      <alignment vertical="center"/>
    </xf>
    <xf numFmtId="0" fontId="11" fillId="0" borderId="21" xfId="0" applyFont="1" applyBorder="1">
      <alignment vertical="center"/>
    </xf>
    <xf numFmtId="0" fontId="11" fillId="0" borderId="4" xfId="0" applyFont="1" applyBorder="1">
      <alignment vertical="center"/>
    </xf>
    <xf numFmtId="0" fontId="21" fillId="0" borderId="0" xfId="0" applyFont="1">
      <alignment vertical="center"/>
    </xf>
    <xf numFmtId="179" fontId="11" fillId="0" borderId="0" xfId="0" applyNumberFormat="1" applyFont="1" applyAlignment="1">
      <alignment horizontal="center" vertical="center"/>
    </xf>
    <xf numFmtId="0" fontId="11" fillId="0" borderId="0" xfId="0" applyFont="1" applyAlignment="1">
      <alignment horizontal="left" vertical="center" wrapText="1"/>
    </xf>
    <xf numFmtId="0" fontId="22" fillId="0" borderId="0" xfId="0" applyFont="1">
      <alignment vertical="center"/>
    </xf>
    <xf numFmtId="0" fontId="11" fillId="3" borderId="53" xfId="0" applyFont="1" applyFill="1" applyBorder="1">
      <alignment vertical="center"/>
    </xf>
    <xf numFmtId="0" fontId="11" fillId="3" borderId="21" xfId="0" applyFont="1" applyFill="1" applyBorder="1">
      <alignment vertical="center"/>
    </xf>
    <xf numFmtId="0" fontId="11" fillId="3" borderId="4" xfId="0" applyFont="1" applyFill="1" applyBorder="1">
      <alignment vertical="center"/>
    </xf>
    <xf numFmtId="0" fontId="11" fillId="0" borderId="4" xfId="0" applyFont="1" applyBorder="1" applyAlignment="1">
      <alignment horizontal="center" vertical="center"/>
    </xf>
    <xf numFmtId="0" fontId="22" fillId="0" borderId="0" xfId="0" applyFont="1" applyAlignment="1">
      <alignment horizontal="left" vertical="center"/>
    </xf>
    <xf numFmtId="0" fontId="11" fillId="0" borderId="32" xfId="0" applyFont="1" applyBorder="1" applyAlignment="1">
      <alignment horizontal="center" vertical="center" wrapText="1"/>
    </xf>
    <xf numFmtId="0" fontId="11" fillId="0" borderId="79" xfId="0" applyFont="1" applyBorder="1">
      <alignment vertical="center"/>
    </xf>
    <xf numFmtId="0" fontId="11" fillId="0" borderId="5" xfId="0" applyFont="1" applyBorder="1">
      <alignment vertical="center"/>
    </xf>
    <xf numFmtId="0" fontId="23" fillId="0" borderId="32" xfId="0" applyFont="1" applyBorder="1" applyAlignment="1">
      <alignment horizontal="left" vertical="center"/>
    </xf>
    <xf numFmtId="0" fontId="11" fillId="0" borderId="15" xfId="0" applyFont="1" applyBorder="1">
      <alignment vertical="center"/>
    </xf>
    <xf numFmtId="0" fontId="11" fillId="0" borderId="19" xfId="0" applyFont="1" applyBorder="1">
      <alignment vertical="center"/>
    </xf>
    <xf numFmtId="0" fontId="11" fillId="0" borderId="14" xfId="0" applyFont="1" applyBorder="1">
      <alignment vertical="center"/>
    </xf>
    <xf numFmtId="0" fontId="11" fillId="0" borderId="63" xfId="0" applyFont="1" applyBorder="1">
      <alignment vertical="center"/>
    </xf>
    <xf numFmtId="0" fontId="11" fillId="0" borderId="26" xfId="0" applyFont="1" applyBorder="1">
      <alignment vertical="center"/>
    </xf>
    <xf numFmtId="49" fontId="11" fillId="0" borderId="0" xfId="0" applyNumberFormat="1" applyFont="1" applyAlignment="1">
      <alignment vertical="top"/>
    </xf>
    <xf numFmtId="38" fontId="3" fillId="0" borderId="8" xfId="1" applyFont="1" applyFill="1" applyBorder="1" applyAlignment="1">
      <alignment vertical="center" shrinkToFit="1"/>
    </xf>
    <xf numFmtId="38" fontId="3" fillId="3" borderId="4" xfId="1" applyFont="1" applyFill="1" applyBorder="1" applyAlignment="1">
      <alignment vertical="center" shrinkToFit="1"/>
    </xf>
    <xf numFmtId="9" fontId="3" fillId="0" borderId="4" xfId="2" applyFont="1" applyFill="1" applyBorder="1" applyAlignment="1">
      <alignment vertical="center" shrinkToFit="1"/>
    </xf>
    <xf numFmtId="38" fontId="3" fillId="0" borderId="3" xfId="1" applyFont="1" applyFill="1" applyBorder="1" applyAlignment="1">
      <alignment vertical="center" shrinkToFit="1"/>
    </xf>
    <xf numFmtId="38" fontId="3" fillId="3" borderId="3" xfId="1" applyFont="1" applyFill="1" applyBorder="1" applyAlignment="1">
      <alignment vertical="center" shrinkToFit="1"/>
    </xf>
    <xf numFmtId="38" fontId="3" fillId="0" borderId="38" xfId="1" applyFont="1" applyFill="1" applyBorder="1" applyAlignment="1">
      <alignment horizontal="center" vertical="center" shrinkToFit="1"/>
    </xf>
    <xf numFmtId="38" fontId="3" fillId="0" borderId="42" xfId="1" applyFont="1" applyFill="1" applyBorder="1" applyAlignment="1">
      <alignment horizontal="center" vertical="center" shrinkToFit="1"/>
    </xf>
    <xf numFmtId="38" fontId="3" fillId="0" borderId="47" xfId="1" applyFont="1" applyFill="1" applyBorder="1" applyAlignment="1">
      <alignment horizontal="center" vertical="center" shrinkToFit="1"/>
    </xf>
    <xf numFmtId="38" fontId="3" fillId="0" borderId="48" xfId="1" applyFont="1" applyFill="1" applyBorder="1" applyAlignment="1">
      <alignment horizontal="center" vertical="center" shrinkToFit="1"/>
    </xf>
    <xf numFmtId="38" fontId="3" fillId="0" borderId="49" xfId="1" applyFont="1" applyFill="1" applyBorder="1" applyAlignment="1">
      <alignment horizontal="center" vertical="center" shrinkToFit="1"/>
    </xf>
    <xf numFmtId="38" fontId="3" fillId="0" borderId="50" xfId="1" applyFont="1" applyFill="1" applyBorder="1" applyAlignment="1">
      <alignment horizontal="center" vertical="center" shrinkToFit="1"/>
    </xf>
    <xf numFmtId="38" fontId="3" fillId="0" borderId="39" xfId="1" applyFont="1" applyFill="1" applyBorder="1" applyAlignment="1">
      <alignment horizontal="center" vertical="center" shrinkToFit="1"/>
    </xf>
    <xf numFmtId="38" fontId="3" fillId="0" borderId="43" xfId="1" applyFont="1" applyFill="1" applyBorder="1" applyAlignment="1">
      <alignment horizontal="center" vertical="center" shrinkToFit="1"/>
    </xf>
    <xf numFmtId="38" fontId="3" fillId="0" borderId="51" xfId="1" applyFont="1" applyFill="1" applyBorder="1" applyAlignment="1">
      <alignment horizontal="center" vertical="center" shrinkToFit="1"/>
    </xf>
    <xf numFmtId="38" fontId="3" fillId="0" borderId="40" xfId="1" applyFont="1" applyFill="1" applyBorder="1" applyAlignment="1">
      <alignment horizontal="center" vertical="center" shrinkToFit="1"/>
    </xf>
    <xf numFmtId="38" fontId="3" fillId="0" borderId="52" xfId="1" applyFont="1" applyFill="1" applyBorder="1" applyAlignment="1">
      <alignment horizontal="center" vertical="center" shrinkToFit="1"/>
    </xf>
    <xf numFmtId="38" fontId="3" fillId="0" borderId="41" xfId="1" applyFont="1" applyFill="1" applyBorder="1" applyAlignment="1">
      <alignment horizontal="center" vertical="center" shrinkToFit="1"/>
    </xf>
    <xf numFmtId="38" fontId="3" fillId="2" borderId="10" xfId="1" applyFont="1" applyFill="1" applyBorder="1" applyAlignment="1">
      <alignment horizontal="right" vertical="center" shrinkToFit="1"/>
    </xf>
    <xf numFmtId="38" fontId="3" fillId="2" borderId="22" xfId="1" applyFont="1" applyFill="1" applyBorder="1" applyAlignment="1">
      <alignment horizontal="right" vertical="center" shrinkToFit="1"/>
    </xf>
    <xf numFmtId="38" fontId="3" fillId="2" borderId="11" xfId="1" applyFont="1" applyFill="1" applyBorder="1" applyAlignment="1">
      <alignment horizontal="right" vertical="center" shrinkToFit="1"/>
    </xf>
    <xf numFmtId="0" fontId="30" fillId="0" borderId="0" xfId="0" applyFont="1">
      <alignment vertical="center"/>
    </xf>
    <xf numFmtId="0" fontId="12" fillId="0" borderId="60" xfId="0" applyFont="1" applyBorder="1" applyAlignment="1">
      <alignment vertical="center" shrinkToFit="1"/>
    </xf>
    <xf numFmtId="0" fontId="12" fillId="0" borderId="72" xfId="0" applyFont="1" applyBorder="1" applyAlignment="1">
      <alignment vertical="center" wrapText="1" shrinkToFit="1"/>
    </xf>
    <xf numFmtId="0" fontId="12" fillId="0" borderId="75" xfId="0" applyFont="1" applyBorder="1" applyAlignment="1">
      <alignment vertical="center" wrapText="1" shrinkToFit="1"/>
    </xf>
    <xf numFmtId="0" fontId="12" fillId="0" borderId="67" xfId="0" applyFont="1" applyBorder="1" applyAlignment="1">
      <alignment vertical="center" shrinkToFit="1"/>
    </xf>
    <xf numFmtId="0" fontId="12" fillId="0" borderId="67" xfId="0" applyFont="1" applyBorder="1">
      <alignment vertical="center"/>
    </xf>
    <xf numFmtId="0" fontId="12" fillId="0" borderId="32" xfId="0" applyFont="1" applyBorder="1">
      <alignment vertical="center"/>
    </xf>
    <xf numFmtId="0" fontId="3" fillId="0" borderId="34" xfId="1" applyNumberFormat="1" applyFont="1" applyFill="1" applyBorder="1" applyAlignment="1">
      <alignment horizontal="center" vertical="center"/>
    </xf>
    <xf numFmtId="38" fontId="4" fillId="0" borderId="24" xfId="1" applyFont="1" applyBorder="1">
      <alignment vertical="center"/>
    </xf>
    <xf numFmtId="38" fontId="4" fillId="0" borderId="24" xfId="1" applyFont="1" applyFill="1" applyBorder="1">
      <alignment vertical="center"/>
    </xf>
    <xf numFmtId="179" fontId="11" fillId="3" borderId="81" xfId="0" applyNumberFormat="1" applyFont="1" applyFill="1" applyBorder="1" applyAlignment="1">
      <alignment horizontal="left" vertical="center"/>
    </xf>
    <xf numFmtId="179" fontId="11" fillId="3" borderId="82" xfId="0" applyNumberFormat="1" applyFont="1" applyFill="1" applyBorder="1" applyAlignment="1">
      <alignment horizontal="left" vertical="center"/>
    </xf>
    <xf numFmtId="179" fontId="11" fillId="3" borderId="20" xfId="0" applyNumberFormat="1" applyFont="1" applyFill="1" applyBorder="1" applyAlignment="1">
      <alignment horizontal="left" vertical="center"/>
    </xf>
    <xf numFmtId="0" fontId="18" fillId="0" borderId="0" xfId="0" applyFont="1" applyAlignment="1">
      <alignment horizontal="left" vertical="center" wrapText="1"/>
    </xf>
    <xf numFmtId="0" fontId="12" fillId="0" borderId="84" xfId="0" applyFont="1" applyBorder="1" applyAlignment="1">
      <alignment horizontal="center" vertical="center" wrapText="1"/>
    </xf>
    <xf numFmtId="0" fontId="12" fillId="0" borderId="32" xfId="0" applyFont="1" applyBorder="1" applyAlignment="1">
      <alignment horizontal="center" vertical="center" wrapText="1"/>
    </xf>
    <xf numFmtId="0" fontId="11" fillId="3" borderId="53" xfId="0" applyFont="1" applyFill="1" applyBorder="1" applyAlignment="1">
      <alignment horizontal="left" vertical="center"/>
    </xf>
    <xf numFmtId="0" fontId="11" fillId="3" borderId="21" xfId="0" applyFont="1" applyFill="1" applyBorder="1" applyAlignment="1">
      <alignment horizontal="left" vertical="center"/>
    </xf>
    <xf numFmtId="0" fontId="11" fillId="3" borderId="4" xfId="0" applyFont="1" applyFill="1" applyBorder="1" applyAlignment="1">
      <alignment horizontal="left" vertical="center"/>
    </xf>
    <xf numFmtId="0" fontId="11" fillId="0" borderId="0" xfId="0" applyFont="1" applyAlignment="1">
      <alignment horizontal="left" vertical="center" wrapText="1"/>
    </xf>
    <xf numFmtId="0" fontId="11" fillId="0" borderId="0" xfId="0" applyFont="1" applyAlignment="1">
      <alignment horizontal="center" vertical="center"/>
    </xf>
    <xf numFmtId="0" fontId="19" fillId="0" borderId="0" xfId="0" applyFont="1" applyAlignment="1">
      <alignment horizontal="left" vertical="center" indent="5"/>
    </xf>
    <xf numFmtId="0" fontId="30" fillId="0" borderId="0" xfId="0" applyFont="1" applyAlignment="1">
      <alignment vertical="center" wrapText="1"/>
    </xf>
    <xf numFmtId="0" fontId="12" fillId="0" borderId="0" xfId="0" applyFont="1" applyAlignment="1">
      <alignment horizontal="left" vertical="center"/>
    </xf>
    <xf numFmtId="0" fontId="18" fillId="0" borderId="0" xfId="0" applyFont="1" applyAlignment="1">
      <alignment horizontal="left" vertical="center"/>
    </xf>
    <xf numFmtId="0" fontId="12" fillId="0" borderId="15" xfId="0" applyFont="1" applyBorder="1" applyAlignment="1">
      <alignment horizontal="left" vertical="center" wrapText="1"/>
    </xf>
    <xf numFmtId="0" fontId="12" fillId="0" borderId="14" xfId="0" applyFont="1" applyBorder="1" applyAlignment="1">
      <alignment horizontal="left" vertical="center"/>
    </xf>
    <xf numFmtId="0" fontId="11" fillId="3" borderId="15" xfId="0" applyFont="1" applyFill="1" applyBorder="1" applyAlignment="1">
      <alignment horizontal="left" vertical="center"/>
    </xf>
    <xf numFmtId="0" fontId="11" fillId="3" borderId="19" xfId="0" applyFont="1" applyFill="1" applyBorder="1" applyAlignment="1">
      <alignment horizontal="left" vertical="center"/>
    </xf>
    <xf numFmtId="0" fontId="11" fillId="3" borderId="14" xfId="0" applyFont="1" applyFill="1" applyBorder="1" applyAlignment="1">
      <alignment horizontal="left" vertical="center"/>
    </xf>
    <xf numFmtId="0" fontId="12" fillId="0" borderId="63" xfId="0" applyFont="1" applyBorder="1" applyAlignment="1">
      <alignment horizontal="left" vertical="center" wrapText="1"/>
    </xf>
    <xf numFmtId="0" fontId="12" fillId="0" borderId="26" xfId="0" applyFont="1" applyBorder="1" applyAlignment="1">
      <alignment horizontal="left" vertical="center"/>
    </xf>
    <xf numFmtId="0" fontId="11" fillId="3" borderId="67" xfId="0" applyFont="1" applyFill="1" applyBorder="1" applyAlignment="1">
      <alignment horizontal="left" vertical="center"/>
    </xf>
    <xf numFmtId="0" fontId="11" fillId="3" borderId="20" xfId="0" applyFont="1" applyFill="1" applyBorder="1" applyAlignment="1">
      <alignment horizontal="left" vertical="center"/>
    </xf>
    <xf numFmtId="0" fontId="11" fillId="3" borderId="5" xfId="0" applyFont="1" applyFill="1" applyBorder="1" applyAlignment="1">
      <alignment horizontal="left" vertical="center"/>
    </xf>
    <xf numFmtId="0" fontId="12" fillId="0" borderId="15" xfId="0" applyFont="1" applyBorder="1" applyAlignment="1">
      <alignment horizontal="left" vertical="center"/>
    </xf>
    <xf numFmtId="0" fontId="12" fillId="0" borderId="19" xfId="0" applyFont="1" applyBorder="1" applyAlignment="1">
      <alignment horizontal="left" vertical="center"/>
    </xf>
    <xf numFmtId="0" fontId="12" fillId="0" borderId="67" xfId="0" applyFont="1" applyBorder="1" applyAlignment="1">
      <alignment horizontal="left" vertical="center"/>
    </xf>
    <xf numFmtId="0" fontId="12" fillId="0" borderId="20" xfId="0" applyFont="1" applyBorder="1" applyAlignment="1">
      <alignment horizontal="left" vertical="center"/>
    </xf>
    <xf numFmtId="0" fontId="11" fillId="3" borderId="0" xfId="0" applyFont="1" applyFill="1" applyAlignment="1">
      <alignment horizontal="left" vertical="center"/>
    </xf>
    <xf numFmtId="0" fontId="11" fillId="0" borderId="0" xfId="0" applyFont="1" applyAlignment="1">
      <alignment horizontal="left" vertical="center"/>
    </xf>
    <xf numFmtId="179" fontId="11" fillId="3" borderId="0" xfId="0" applyNumberFormat="1" applyFont="1" applyFill="1" applyAlignment="1">
      <alignment horizontal="center" vertical="center"/>
    </xf>
    <xf numFmtId="0" fontId="12" fillId="0" borderId="0" xfId="0" applyFont="1" applyAlignment="1">
      <alignment horizontal="right" vertical="center"/>
    </xf>
    <xf numFmtId="0" fontId="11" fillId="3" borderId="0" xfId="0" applyFont="1" applyFill="1" applyAlignment="1">
      <alignment horizontal="center" vertical="center"/>
    </xf>
    <xf numFmtId="180" fontId="15" fillId="3" borderId="0" xfId="0" applyNumberFormat="1" applyFont="1" applyFill="1" applyAlignment="1">
      <alignment horizontal="center" vertical="center"/>
    </xf>
    <xf numFmtId="0" fontId="31" fillId="4" borderId="0" xfId="0" applyFont="1" applyFill="1" applyAlignment="1">
      <alignment horizontal="left" vertical="center" wrapText="1"/>
    </xf>
    <xf numFmtId="0" fontId="12" fillId="0" borderId="0" xfId="0" applyFont="1" applyAlignment="1">
      <alignment horizontal="justify" vertical="center" wrapText="1"/>
    </xf>
    <xf numFmtId="0" fontId="20" fillId="0" borderId="0" xfId="0" applyFont="1">
      <alignment vertical="center"/>
    </xf>
    <xf numFmtId="0" fontId="11" fillId="3" borderId="0" xfId="0" applyFont="1" applyFill="1" applyAlignment="1">
      <alignment horizontal="left" vertical="center" wrapText="1"/>
    </xf>
    <xf numFmtId="38" fontId="8" fillId="2" borderId="8" xfId="1" applyFont="1" applyFill="1" applyBorder="1" applyAlignment="1">
      <alignment horizontal="right" vertical="center" shrinkToFit="1"/>
    </xf>
    <xf numFmtId="38" fontId="8" fillId="2" borderId="21" xfId="1" applyFont="1" applyFill="1" applyBorder="1" applyAlignment="1">
      <alignment horizontal="right" vertical="center" shrinkToFit="1"/>
    </xf>
    <xf numFmtId="38" fontId="8" fillId="2" borderId="9" xfId="1" applyFont="1" applyFill="1" applyBorder="1" applyAlignment="1">
      <alignment horizontal="right" vertical="center" shrinkToFit="1"/>
    </xf>
    <xf numFmtId="38" fontId="3" fillId="3" borderId="34" xfId="1" applyFont="1" applyFill="1" applyBorder="1" applyAlignment="1">
      <alignment horizontal="left" vertical="top" shrinkToFit="1"/>
    </xf>
    <xf numFmtId="38" fontId="3" fillId="3" borderId="35" xfId="1" applyFont="1" applyFill="1" applyBorder="1" applyAlignment="1">
      <alignment horizontal="left" vertical="top" shrinkToFit="1"/>
    </xf>
    <xf numFmtId="38" fontId="3" fillId="3" borderId="33" xfId="1" applyFont="1" applyFill="1" applyBorder="1" applyAlignment="1">
      <alignment horizontal="left" vertical="top" shrinkToFit="1"/>
    </xf>
    <xf numFmtId="177" fontId="3" fillId="2" borderId="10" xfId="1" applyNumberFormat="1" applyFont="1" applyFill="1" applyBorder="1" applyAlignment="1">
      <alignment horizontal="right" vertical="center" shrinkToFit="1"/>
    </xf>
    <xf numFmtId="177" fontId="3" fillId="2" borderId="22" xfId="1" applyNumberFormat="1" applyFont="1" applyFill="1" applyBorder="1" applyAlignment="1">
      <alignment horizontal="right" vertical="center" shrinkToFit="1"/>
    </xf>
    <xf numFmtId="177" fontId="3" fillId="2" borderId="11" xfId="1" applyNumberFormat="1" applyFont="1" applyFill="1" applyBorder="1" applyAlignment="1">
      <alignment horizontal="right" vertical="center" shrinkToFit="1"/>
    </xf>
    <xf numFmtId="38" fontId="3" fillId="0" borderId="24" xfId="1" applyFont="1" applyBorder="1" applyAlignment="1">
      <alignment horizontal="left" vertical="center" indent="2"/>
    </xf>
    <xf numFmtId="38" fontId="3" fillId="0" borderId="34" xfId="1" applyFont="1" applyBorder="1" applyAlignment="1">
      <alignment horizontal="left" vertical="top" shrinkToFit="1"/>
    </xf>
    <xf numFmtId="38" fontId="3" fillId="0" borderId="35" xfId="1" applyFont="1" applyBorder="1" applyAlignment="1">
      <alignment horizontal="left" vertical="top" shrinkToFit="1"/>
    </xf>
    <xf numFmtId="38" fontId="3" fillId="0" borderId="33" xfId="1" applyFont="1" applyBorder="1" applyAlignment="1">
      <alignment horizontal="left" vertical="top" shrinkToFit="1"/>
    </xf>
    <xf numFmtId="38" fontId="3" fillId="2" borderId="8" xfId="1" applyFont="1" applyFill="1" applyBorder="1" applyAlignment="1">
      <alignment horizontal="right" vertical="center" shrinkToFit="1"/>
    </xf>
    <xf numFmtId="38" fontId="3" fillId="2" borderId="21" xfId="1" applyFont="1" applyFill="1" applyBorder="1" applyAlignment="1">
      <alignment horizontal="right" vertical="center" shrinkToFit="1"/>
    </xf>
    <xf numFmtId="38" fontId="3" fillId="2" borderId="9" xfId="1" applyFont="1" applyFill="1" applyBorder="1" applyAlignment="1">
      <alignment horizontal="right" vertical="center" shrinkToFit="1"/>
    </xf>
    <xf numFmtId="38" fontId="3" fillId="0" borderId="10" xfId="1" applyFont="1" applyBorder="1" applyAlignment="1">
      <alignment horizontal="left" vertical="center" indent="2"/>
    </xf>
    <xf numFmtId="38" fontId="3" fillId="0" borderId="22" xfId="1" applyFont="1" applyBorder="1" applyAlignment="1">
      <alignment horizontal="left" vertical="center" indent="2"/>
    </xf>
    <xf numFmtId="38" fontId="3" fillId="0" borderId="11" xfId="1" applyFont="1" applyBorder="1" applyAlignment="1">
      <alignment horizontal="left" vertical="center" indent="2"/>
    </xf>
    <xf numFmtId="38" fontId="3" fillId="3" borderId="8" xfId="1" applyFont="1" applyFill="1" applyBorder="1" applyAlignment="1">
      <alignment horizontal="right" vertical="center" shrinkToFit="1"/>
    </xf>
    <xf numFmtId="38" fontId="3" fillId="3" borderId="21" xfId="1" applyFont="1" applyFill="1" applyBorder="1" applyAlignment="1">
      <alignment horizontal="right" vertical="center" shrinkToFit="1"/>
    </xf>
    <xf numFmtId="38" fontId="3" fillId="3" borderId="9" xfId="1" applyFont="1" applyFill="1" applyBorder="1" applyAlignment="1">
      <alignment horizontal="right" vertical="center" shrinkToFit="1"/>
    </xf>
    <xf numFmtId="38" fontId="3" fillId="0" borderId="12" xfId="1" applyFont="1" applyBorder="1" applyAlignment="1">
      <alignment horizontal="center" vertical="center"/>
    </xf>
    <xf numFmtId="38" fontId="3" fillId="0" borderId="14" xfId="1" applyFont="1" applyBorder="1" applyAlignment="1">
      <alignment horizontal="center" vertical="center"/>
    </xf>
    <xf numFmtId="38" fontId="3" fillId="0" borderId="23" xfId="1" applyFont="1" applyBorder="1" applyAlignment="1">
      <alignment horizontal="center" vertical="center"/>
    </xf>
    <xf numFmtId="38" fontId="3" fillId="0" borderId="26" xfId="1" applyFont="1" applyBorder="1" applyAlignment="1">
      <alignment horizontal="center" vertical="center"/>
    </xf>
    <xf numFmtId="38" fontId="3" fillId="0" borderId="16" xfId="1" applyFont="1" applyBorder="1" applyAlignment="1">
      <alignment horizontal="center" vertical="center"/>
    </xf>
    <xf numFmtId="38" fontId="3" fillId="0" borderId="5" xfId="1" applyFont="1" applyBorder="1" applyAlignment="1">
      <alignment horizontal="center" vertical="center"/>
    </xf>
    <xf numFmtId="38" fontId="3" fillId="2" borderId="38" xfId="1" applyFont="1" applyFill="1" applyBorder="1" applyAlignment="1">
      <alignment horizontal="center" vertical="center" shrinkToFit="1"/>
    </xf>
    <xf numFmtId="38" fontId="3" fillId="2" borderId="40" xfId="1" applyFont="1" applyFill="1" applyBorder="1" applyAlignment="1">
      <alignment horizontal="center" vertical="center" shrinkToFit="1"/>
    </xf>
    <xf numFmtId="38" fontId="3" fillId="2" borderId="39" xfId="1" applyFont="1" applyFill="1" applyBorder="1" applyAlignment="1">
      <alignment horizontal="center" vertical="center" shrinkToFit="1"/>
    </xf>
    <xf numFmtId="38" fontId="3" fillId="2" borderId="41" xfId="1" applyFont="1" applyFill="1" applyBorder="1" applyAlignment="1">
      <alignment horizontal="center" vertical="center" shrinkToFit="1"/>
    </xf>
    <xf numFmtId="38" fontId="3" fillId="0" borderId="8" xfId="1" applyFont="1" applyBorder="1" applyAlignment="1">
      <alignment horizontal="left" vertical="center" indent="2"/>
    </xf>
    <xf numFmtId="38" fontId="3" fillId="0" borderId="21" xfId="1" applyFont="1" applyBorder="1" applyAlignment="1">
      <alignment horizontal="left" vertical="center" indent="2"/>
    </xf>
    <xf numFmtId="38" fontId="3" fillId="0" borderId="9" xfId="1" applyFont="1" applyBorder="1" applyAlignment="1">
      <alignment horizontal="left" vertical="center" indent="2"/>
    </xf>
    <xf numFmtId="38" fontId="3" fillId="0" borderId="12" xfId="1" applyFont="1" applyBorder="1" applyAlignment="1">
      <alignment horizontal="left" vertical="center" indent="2"/>
    </xf>
    <xf numFmtId="38" fontId="3" fillId="0" borderId="19" xfId="1" applyFont="1" applyBorder="1" applyAlignment="1">
      <alignment horizontal="left" vertical="center" indent="2"/>
    </xf>
    <xf numFmtId="38" fontId="3" fillId="0" borderId="13" xfId="1" applyFont="1" applyBorder="1" applyAlignment="1">
      <alignment horizontal="left" vertical="center" indent="2"/>
    </xf>
    <xf numFmtId="38" fontId="3" fillId="2" borderId="42" xfId="1" applyFont="1" applyFill="1" applyBorder="1" applyAlignment="1">
      <alignment horizontal="center" vertical="center" shrinkToFit="1"/>
    </xf>
    <xf numFmtId="38" fontId="3" fillId="2" borderId="43" xfId="1" applyFont="1" applyFill="1" applyBorder="1" applyAlignment="1">
      <alignment horizontal="center" vertical="center" shrinkToFit="1"/>
    </xf>
    <xf numFmtId="38" fontId="3" fillId="3" borderId="10" xfId="1" applyFont="1" applyFill="1" applyBorder="1" applyAlignment="1">
      <alignment horizontal="center" vertical="center" shrinkToFit="1"/>
    </xf>
    <xf numFmtId="38" fontId="3" fillId="3" borderId="22" xfId="1" applyFont="1" applyFill="1" applyBorder="1" applyAlignment="1">
      <alignment horizontal="center" vertical="center" shrinkToFit="1"/>
    </xf>
    <xf numFmtId="38" fontId="3" fillId="3" borderId="11" xfId="1" applyFont="1" applyFill="1" applyBorder="1" applyAlignment="1">
      <alignment horizontal="center" vertical="center" shrinkToFit="1"/>
    </xf>
    <xf numFmtId="38" fontId="3" fillId="0" borderId="16" xfId="1" applyFont="1" applyBorder="1" applyAlignment="1">
      <alignment horizontal="left" vertical="center" indent="2"/>
    </xf>
    <xf numFmtId="38" fontId="3" fillId="0" borderId="20" xfId="1" applyFont="1" applyBorder="1" applyAlignment="1">
      <alignment horizontal="left" vertical="center" indent="2"/>
    </xf>
    <xf numFmtId="38" fontId="3" fillId="0" borderId="17" xfId="1" applyFont="1" applyBorder="1" applyAlignment="1">
      <alignment horizontal="left" vertical="center" indent="2"/>
    </xf>
    <xf numFmtId="38" fontId="3" fillId="0" borderId="2" xfId="1" applyFont="1" applyBorder="1" applyAlignment="1">
      <alignment horizontal="center" vertical="center" textRotation="255"/>
    </xf>
    <xf numFmtId="38" fontId="3" fillId="0" borderId="15" xfId="1" applyFont="1" applyBorder="1" applyAlignment="1">
      <alignment horizontal="left" vertical="center" indent="1"/>
    </xf>
    <xf numFmtId="38" fontId="3" fillId="0" borderId="13" xfId="1" applyFont="1" applyBorder="1" applyAlignment="1">
      <alignment horizontal="left" vertical="center" indent="1"/>
    </xf>
    <xf numFmtId="38" fontId="3" fillId="0" borderId="6" xfId="1" applyFont="1" applyBorder="1" applyAlignment="1">
      <alignment horizontal="center" vertical="center"/>
    </xf>
    <xf numFmtId="38" fontId="3" fillId="0" borderId="18" xfId="1" applyFont="1" applyBorder="1" applyAlignment="1">
      <alignment horizontal="center" vertical="center"/>
    </xf>
    <xf numFmtId="38" fontId="3" fillId="0" borderId="7" xfId="1" applyFont="1" applyBorder="1" applyAlignment="1">
      <alignment horizontal="center" vertical="center"/>
    </xf>
    <xf numFmtId="0" fontId="3" fillId="3" borderId="10" xfId="1" applyNumberFormat="1" applyFont="1" applyFill="1" applyBorder="1" applyAlignment="1">
      <alignment horizontal="center" vertical="center" shrinkToFit="1"/>
    </xf>
    <xf numFmtId="0" fontId="3" fillId="3" borderId="22" xfId="1" applyNumberFormat="1" applyFont="1" applyFill="1" applyBorder="1" applyAlignment="1">
      <alignment horizontal="center" vertical="center" shrinkToFit="1"/>
    </xf>
    <xf numFmtId="0" fontId="3" fillId="3" borderId="11" xfId="1" applyNumberFormat="1" applyFont="1" applyFill="1" applyBorder="1" applyAlignment="1">
      <alignment horizontal="center" vertical="center" shrinkToFit="1"/>
    </xf>
    <xf numFmtId="38" fontId="3" fillId="2" borderId="6" xfId="1" applyFont="1" applyFill="1" applyBorder="1" applyAlignment="1">
      <alignment horizontal="center" vertical="center"/>
    </xf>
    <xf numFmtId="38" fontId="3" fillId="2" borderId="18" xfId="1" applyFont="1" applyFill="1" applyBorder="1" applyAlignment="1">
      <alignment horizontal="center" vertical="center"/>
    </xf>
    <xf numFmtId="38" fontId="3" fillId="2" borderId="7" xfId="1" applyFont="1" applyFill="1" applyBorder="1" applyAlignment="1">
      <alignment horizontal="center" vertical="center"/>
    </xf>
    <xf numFmtId="38" fontId="3" fillId="0" borderId="6" xfId="1" applyFont="1" applyBorder="1" applyAlignment="1">
      <alignment horizontal="left" vertical="center" indent="2"/>
    </xf>
    <xf numFmtId="38" fontId="3" fillId="0" borderId="18" xfId="1" applyFont="1" applyBorder="1" applyAlignment="1">
      <alignment horizontal="left" vertical="center" indent="2"/>
    </xf>
    <xf numFmtId="38" fontId="3" fillId="0" borderId="7" xfId="1" applyFont="1" applyBorder="1" applyAlignment="1">
      <alignment horizontal="left" vertical="center" indent="2"/>
    </xf>
    <xf numFmtId="38" fontId="3" fillId="0" borderId="27" xfId="1" applyFont="1" applyBorder="1" applyAlignment="1">
      <alignment horizontal="center" vertical="center" wrapText="1"/>
    </xf>
    <xf numFmtId="38" fontId="3" fillId="0" borderId="36" xfId="1" applyFont="1" applyBorder="1" applyAlignment="1">
      <alignment horizontal="center" vertical="center"/>
    </xf>
    <xf numFmtId="38" fontId="3" fillId="0" borderId="28" xfId="1" applyFont="1" applyBorder="1" applyAlignment="1">
      <alignment horizontal="center" vertical="center"/>
    </xf>
    <xf numFmtId="38" fontId="3" fillId="0" borderId="29" xfId="1" applyFont="1" applyBorder="1" applyAlignment="1">
      <alignment horizontal="center" vertical="center"/>
    </xf>
    <xf numFmtId="38" fontId="3" fillId="0" borderId="37" xfId="1" applyFont="1" applyBorder="1" applyAlignment="1">
      <alignment horizontal="center" vertical="center"/>
    </xf>
    <xf numFmtId="38" fontId="3" fillId="0" borderId="30" xfId="1" applyFont="1" applyBorder="1" applyAlignment="1">
      <alignment horizontal="center" vertical="center"/>
    </xf>
    <xf numFmtId="38" fontId="3" fillId="0" borderId="27" xfId="1" applyFont="1" applyBorder="1" applyAlignment="1">
      <alignment horizontal="center" vertical="center"/>
    </xf>
    <xf numFmtId="38" fontId="3" fillId="0" borderId="0" xfId="1" applyFont="1" applyAlignment="1">
      <alignment horizontal="right" vertical="center"/>
    </xf>
    <xf numFmtId="38" fontId="32" fillId="0" borderId="0" xfId="1" applyFont="1" applyAlignment="1">
      <alignment horizontal="distributed" vertical="center" indent="20"/>
    </xf>
    <xf numFmtId="38" fontId="3" fillId="0" borderId="0" xfId="1" applyFont="1" applyAlignment="1">
      <alignment horizontal="distributed" vertical="center" indent="3"/>
    </xf>
    <xf numFmtId="38" fontId="34" fillId="0" borderId="34" xfId="1" applyFont="1" applyBorder="1" applyAlignment="1">
      <alignment horizontal="center" vertical="center"/>
    </xf>
    <xf numFmtId="38" fontId="34" fillId="0" borderId="33" xfId="1" applyFont="1" applyBorder="1" applyAlignment="1">
      <alignment horizontal="center" vertical="center"/>
    </xf>
    <xf numFmtId="0" fontId="8" fillId="3" borderId="8" xfId="1" applyNumberFormat="1" applyFont="1" applyFill="1" applyBorder="1" applyAlignment="1">
      <alignment horizontal="center" vertical="center" shrinkToFit="1"/>
    </xf>
    <xf numFmtId="0" fontId="8" fillId="3" borderId="21" xfId="1" applyNumberFormat="1" applyFont="1" applyFill="1" applyBorder="1" applyAlignment="1">
      <alignment horizontal="center" vertical="center" shrinkToFit="1"/>
    </xf>
    <xf numFmtId="0" fontId="8" fillId="3" borderId="9" xfId="1" applyNumberFormat="1" applyFont="1" applyFill="1" applyBorder="1" applyAlignment="1">
      <alignment horizontal="center" vertical="center" shrinkToFit="1"/>
    </xf>
    <xf numFmtId="38" fontId="7" fillId="0" borderId="34" xfId="1" applyFont="1" applyBorder="1" applyAlignment="1">
      <alignment horizontal="center" vertical="center"/>
    </xf>
    <xf numFmtId="38" fontId="7" fillId="0" borderId="35" xfId="1" applyFont="1" applyBorder="1" applyAlignment="1">
      <alignment horizontal="center" vertical="center"/>
    </xf>
    <xf numFmtId="38" fontId="7" fillId="0" borderId="33" xfId="1" applyFont="1" applyBorder="1" applyAlignment="1">
      <alignment horizontal="center" vertical="center"/>
    </xf>
    <xf numFmtId="38" fontId="3" fillId="0" borderId="8" xfId="1" applyFont="1" applyFill="1" applyBorder="1" applyAlignment="1">
      <alignment horizontal="left" vertical="center"/>
    </xf>
    <xf numFmtId="38" fontId="3" fillId="0" borderId="21" xfId="1" applyFont="1" applyFill="1" applyBorder="1" applyAlignment="1">
      <alignment horizontal="left" vertical="center"/>
    </xf>
    <xf numFmtId="38" fontId="3" fillId="0" borderId="9" xfId="1" applyFont="1" applyFill="1" applyBorder="1" applyAlignment="1">
      <alignment horizontal="left" vertical="center"/>
    </xf>
    <xf numFmtId="38" fontId="3" fillId="0" borderId="8" xfId="1" applyFont="1" applyBorder="1" applyAlignment="1">
      <alignment horizontal="center" vertical="center"/>
    </xf>
    <xf numFmtId="38" fontId="3" fillId="0" borderId="21" xfId="1" applyFont="1" applyBorder="1" applyAlignment="1">
      <alignment horizontal="center" vertical="center"/>
    </xf>
    <xf numFmtId="38" fontId="3" fillId="0" borderId="8" xfId="1" applyFont="1" applyFill="1" applyBorder="1" applyAlignment="1">
      <alignment horizontal="center" vertical="center" shrinkToFit="1"/>
    </xf>
    <xf numFmtId="38" fontId="3" fillId="0" borderId="4" xfId="1" applyFont="1" applyFill="1" applyBorder="1" applyAlignment="1">
      <alignment horizontal="center" vertical="center" shrinkToFit="1"/>
    </xf>
    <xf numFmtId="0" fontId="3" fillId="0" borderId="8" xfId="0" applyFont="1" applyBorder="1" applyAlignment="1">
      <alignment horizontal="center" vertical="center"/>
    </xf>
    <xf numFmtId="0" fontId="3" fillId="0" borderId="4" xfId="0" applyFont="1" applyBorder="1" applyAlignment="1">
      <alignment horizontal="center" vertical="center"/>
    </xf>
    <xf numFmtId="38" fontId="3" fillId="2" borderId="47" xfId="1" applyFont="1" applyFill="1" applyBorder="1" applyAlignment="1">
      <alignment horizontal="center" vertical="center" shrinkToFit="1"/>
    </xf>
    <xf numFmtId="38" fontId="3" fillId="2" borderId="49" xfId="1" applyFont="1" applyFill="1" applyBorder="1" applyAlignment="1">
      <alignment horizontal="center" vertical="center" shrinkToFit="1"/>
    </xf>
    <xf numFmtId="38" fontId="3" fillId="2" borderId="50" xfId="1" applyFont="1" applyFill="1" applyBorder="1" applyAlignment="1">
      <alignment horizontal="center" vertical="center" shrinkToFit="1"/>
    </xf>
    <xf numFmtId="38" fontId="3" fillId="2" borderId="51" xfId="1" applyFont="1" applyFill="1" applyBorder="1" applyAlignment="1">
      <alignment horizontal="center" vertical="center" shrinkToFit="1"/>
    </xf>
    <xf numFmtId="38" fontId="3" fillId="2" borderId="48" xfId="1" applyFont="1" applyFill="1" applyBorder="1" applyAlignment="1">
      <alignment horizontal="center" vertical="center" shrinkToFit="1"/>
    </xf>
    <xf numFmtId="38" fontId="3" fillId="0" borderId="38" xfId="1" applyFont="1" applyFill="1" applyBorder="1" applyAlignment="1">
      <alignment horizontal="center" vertical="center" shrinkToFit="1"/>
    </xf>
    <xf numFmtId="38" fontId="3" fillId="0" borderId="42" xfId="1" applyFont="1" applyFill="1" applyBorder="1" applyAlignment="1">
      <alignment horizontal="center" vertical="center" shrinkToFit="1"/>
    </xf>
    <xf numFmtId="38" fontId="3" fillId="0" borderId="47" xfId="1" applyFont="1" applyFill="1" applyBorder="1" applyAlignment="1">
      <alignment horizontal="center" vertical="center" shrinkToFit="1"/>
    </xf>
    <xf numFmtId="38" fontId="3" fillId="0" borderId="48" xfId="1" applyFont="1" applyFill="1" applyBorder="1" applyAlignment="1">
      <alignment horizontal="center" vertical="center" shrinkToFit="1"/>
    </xf>
    <xf numFmtId="38" fontId="3" fillId="0" borderId="49" xfId="1" applyFont="1" applyFill="1" applyBorder="1" applyAlignment="1">
      <alignment horizontal="center" vertical="center" shrinkToFit="1"/>
    </xf>
    <xf numFmtId="38" fontId="3" fillId="0" borderId="50" xfId="1" applyFont="1" applyFill="1" applyBorder="1" applyAlignment="1">
      <alignment horizontal="center" vertical="center" shrinkToFit="1"/>
    </xf>
    <xf numFmtId="38" fontId="3" fillId="0" borderId="39" xfId="1" applyFont="1" applyFill="1" applyBorder="1" applyAlignment="1">
      <alignment horizontal="center" vertical="center" shrinkToFit="1"/>
    </xf>
    <xf numFmtId="38" fontId="3" fillId="0" borderId="43" xfId="1" applyFont="1" applyFill="1" applyBorder="1" applyAlignment="1">
      <alignment horizontal="center" vertical="center" shrinkToFit="1"/>
    </xf>
    <xf numFmtId="38" fontId="3" fillId="0" borderId="51" xfId="1" applyFont="1" applyFill="1" applyBorder="1" applyAlignment="1">
      <alignment horizontal="center" vertical="center" shrinkToFit="1"/>
    </xf>
    <xf numFmtId="0" fontId="3" fillId="0" borderId="10" xfId="1" applyNumberFormat="1" applyFont="1" applyFill="1" applyBorder="1" applyAlignment="1">
      <alignment horizontal="center" vertical="center" shrinkToFit="1"/>
    </xf>
    <xf numFmtId="0" fontId="3" fillId="0" borderId="22" xfId="1" applyNumberFormat="1" applyFont="1" applyFill="1" applyBorder="1" applyAlignment="1">
      <alignment horizontal="center" vertical="center" shrinkToFit="1"/>
    </xf>
    <xf numFmtId="0" fontId="3" fillId="0" borderId="11" xfId="1" applyNumberFormat="1" applyFont="1" applyFill="1" applyBorder="1" applyAlignment="1">
      <alignment horizontal="center" vertical="center" shrinkToFit="1"/>
    </xf>
    <xf numFmtId="0" fontId="8" fillId="0" borderId="8" xfId="1" applyNumberFormat="1" applyFont="1" applyFill="1" applyBorder="1" applyAlignment="1">
      <alignment horizontal="center" vertical="center" shrinkToFit="1"/>
    </xf>
    <xf numFmtId="0" fontId="8" fillId="0" borderId="21" xfId="1" applyNumberFormat="1" applyFont="1" applyFill="1" applyBorder="1" applyAlignment="1">
      <alignment horizontal="center" vertical="center" shrinkToFit="1"/>
    </xf>
    <xf numFmtId="0" fontId="8" fillId="0" borderId="9" xfId="1" applyNumberFormat="1" applyFont="1" applyFill="1" applyBorder="1" applyAlignment="1">
      <alignment horizontal="center" vertical="center" shrinkToFit="1"/>
    </xf>
    <xf numFmtId="38" fontId="3" fillId="0" borderId="8" xfId="1" applyFont="1" applyBorder="1" applyAlignment="1">
      <alignment horizontal="left" vertical="center"/>
    </xf>
    <xf numFmtId="38" fontId="3" fillId="0" borderId="21" xfId="1" applyFont="1" applyBorder="1" applyAlignment="1">
      <alignment horizontal="left" vertical="center"/>
    </xf>
    <xf numFmtId="38" fontId="3" fillId="0" borderId="9" xfId="1" applyFont="1" applyBorder="1" applyAlignment="1">
      <alignment horizontal="left" vertical="center"/>
    </xf>
    <xf numFmtId="38" fontId="3" fillId="0" borderId="40" xfId="1" applyFont="1" applyFill="1" applyBorder="1" applyAlignment="1">
      <alignment horizontal="center" vertical="center" shrinkToFit="1"/>
    </xf>
    <xf numFmtId="38" fontId="3" fillId="0" borderId="52" xfId="1" applyFont="1" applyFill="1" applyBorder="1" applyAlignment="1">
      <alignment horizontal="center" vertical="center" shrinkToFit="1"/>
    </xf>
    <xf numFmtId="38" fontId="3" fillId="0" borderId="41" xfId="1" applyFont="1" applyFill="1" applyBorder="1" applyAlignment="1">
      <alignment horizontal="center" vertical="center" shrinkToFit="1"/>
    </xf>
    <xf numFmtId="38" fontId="3" fillId="0" borderId="8" xfId="1" applyFont="1" applyFill="1" applyBorder="1" applyAlignment="1">
      <alignment horizontal="left" vertical="center" indent="2"/>
    </xf>
    <xf numFmtId="38" fontId="3" fillId="0" borderId="21" xfId="1" applyFont="1" applyFill="1" applyBorder="1" applyAlignment="1">
      <alignment horizontal="left" vertical="center" indent="2"/>
    </xf>
    <xf numFmtId="38" fontId="3" fillId="0" borderId="9" xfId="1" applyFont="1" applyFill="1" applyBorder="1" applyAlignment="1">
      <alignment horizontal="left" vertical="center" indent="2"/>
    </xf>
    <xf numFmtId="38" fontId="3" fillId="2" borderId="10" xfId="1" applyFont="1" applyFill="1" applyBorder="1" applyAlignment="1">
      <alignment horizontal="right" vertical="center" shrinkToFit="1"/>
    </xf>
    <xf numFmtId="38" fontId="3" fillId="2" borderId="22" xfId="1" applyFont="1" applyFill="1" applyBorder="1" applyAlignment="1">
      <alignment horizontal="right" vertical="center" shrinkToFit="1"/>
    </xf>
    <xf numFmtId="38" fontId="3" fillId="2" borderId="11" xfId="1" applyFont="1" applyFill="1" applyBorder="1" applyAlignment="1">
      <alignment horizontal="right" vertical="center" shrinkToFit="1"/>
    </xf>
    <xf numFmtId="0" fontId="8" fillId="0" borderId="34" xfId="1" applyNumberFormat="1" applyFont="1" applyFill="1" applyBorder="1" applyAlignment="1">
      <alignment horizontal="center" vertical="center" shrinkToFit="1"/>
    </xf>
    <xf numFmtId="0" fontId="8" fillId="0" borderId="35" xfId="1" applyNumberFormat="1" applyFont="1" applyFill="1" applyBorder="1" applyAlignment="1">
      <alignment horizontal="center" vertical="center" shrinkToFit="1"/>
    </xf>
    <xf numFmtId="0" fontId="8" fillId="0" borderId="33" xfId="1" applyNumberFormat="1" applyFont="1" applyFill="1" applyBorder="1" applyAlignment="1">
      <alignment horizontal="center" vertical="center" shrinkToFit="1"/>
    </xf>
    <xf numFmtId="0" fontId="11" fillId="0" borderId="0" xfId="0" applyFont="1" applyAlignment="1">
      <alignment horizontal="left" vertical="top" wrapText="1"/>
    </xf>
    <xf numFmtId="0" fontId="11" fillId="0" borderId="0" xfId="0" applyFont="1" applyAlignment="1">
      <alignment vertical="center" wrapText="1"/>
    </xf>
    <xf numFmtId="0" fontId="0" fillId="0" borderId="0" xfId="0" applyAlignment="1">
      <alignment vertical="center" wrapText="1"/>
    </xf>
    <xf numFmtId="0" fontId="11" fillId="0" borderId="32" xfId="0" applyFont="1" applyBorder="1" applyAlignment="1">
      <alignment horizontal="left" vertical="center"/>
    </xf>
    <xf numFmtId="0" fontId="30" fillId="0" borderId="0" xfId="0" applyFont="1" applyAlignment="1">
      <alignment horizontal="left" vertical="top" wrapText="1"/>
    </xf>
    <xf numFmtId="0" fontId="23" fillId="0" borderId="32" xfId="0" applyFont="1" applyBorder="1" applyAlignment="1">
      <alignment horizontal="left" vertical="center"/>
    </xf>
    <xf numFmtId="0" fontId="23" fillId="0" borderId="53" xfId="0" applyFont="1" applyBorder="1" applyAlignment="1">
      <alignment horizontal="left" vertical="center"/>
    </xf>
    <xf numFmtId="0" fontId="23" fillId="0" borderId="21" xfId="0" applyFont="1" applyBorder="1" applyAlignment="1">
      <alignment horizontal="left" vertical="center"/>
    </xf>
    <xf numFmtId="0" fontId="23" fillId="0" borderId="4" xfId="0" applyFont="1" applyBorder="1" applyAlignment="1">
      <alignment horizontal="left" vertical="center"/>
    </xf>
    <xf numFmtId="0" fontId="23" fillId="0" borderId="53" xfId="0" applyFont="1" applyBorder="1" applyAlignment="1">
      <alignment horizontal="right" vertical="center"/>
    </xf>
    <xf numFmtId="0" fontId="23" fillId="0" borderId="21" xfId="0" applyFont="1" applyBorder="1" applyAlignment="1">
      <alignment horizontal="right" vertical="center"/>
    </xf>
    <xf numFmtId="0" fontId="23" fillId="0" borderId="4" xfId="0" applyFont="1" applyBorder="1" applyAlignment="1">
      <alignment horizontal="right" vertical="center"/>
    </xf>
    <xf numFmtId="0" fontId="23" fillId="0" borderId="32" xfId="0" applyFont="1" applyBorder="1" applyAlignment="1">
      <alignment horizontal="right" vertical="center"/>
    </xf>
    <xf numFmtId="0" fontId="11" fillId="0" borderId="32" xfId="0" applyFont="1" applyBorder="1" applyAlignment="1">
      <alignment horizontal="center" vertical="center"/>
    </xf>
    <xf numFmtId="0" fontId="11" fillId="0" borderId="79" xfId="0" applyFont="1" applyBorder="1" applyAlignment="1">
      <alignment horizontal="center" vertical="center"/>
    </xf>
    <xf numFmtId="0" fontId="11" fillId="0" borderId="84" xfId="0" applyFont="1" applyBorder="1" applyAlignment="1">
      <alignment horizontal="center" vertical="center"/>
    </xf>
    <xf numFmtId="0" fontId="11" fillId="0" borderId="32" xfId="0" applyFont="1" applyBorder="1" applyAlignment="1">
      <alignment horizontal="left" vertical="center" wrapText="1"/>
    </xf>
    <xf numFmtId="0" fontId="11" fillId="0" borderId="53" xfId="0" applyFont="1" applyBorder="1" applyAlignment="1">
      <alignment horizontal="left" vertical="center" wrapText="1"/>
    </xf>
    <xf numFmtId="0" fontId="0" fillId="0" borderId="21" xfId="0" applyBorder="1" applyAlignment="1">
      <alignment horizontal="left" vertical="center" wrapText="1"/>
    </xf>
    <xf numFmtId="0" fontId="0" fillId="0" borderId="4" xfId="0" applyBorder="1" applyAlignment="1">
      <alignment horizontal="left" vertical="center" wrapText="1"/>
    </xf>
    <xf numFmtId="0" fontId="11" fillId="0" borderId="15" xfId="0" applyFont="1" applyBorder="1" applyAlignment="1">
      <alignment horizontal="left" vertical="center"/>
    </xf>
    <xf numFmtId="0" fontId="11" fillId="0" borderId="19" xfId="0" applyFont="1" applyBorder="1" applyAlignment="1">
      <alignment horizontal="left" vertical="center"/>
    </xf>
    <xf numFmtId="0" fontId="11" fillId="0" borderId="14" xfId="0" applyFont="1" applyBorder="1" applyAlignment="1">
      <alignment horizontal="left" vertical="center"/>
    </xf>
    <xf numFmtId="0" fontId="22" fillId="0" borderId="0" xfId="0" applyFont="1" applyAlignment="1">
      <alignment horizontal="left" vertical="center" wrapText="1"/>
    </xf>
    <xf numFmtId="0" fontId="25" fillId="0" borderId="15" xfId="0" applyFont="1" applyBorder="1" applyAlignment="1">
      <alignment horizontal="left" vertical="center"/>
    </xf>
    <xf numFmtId="0" fontId="25" fillId="0" borderId="19" xfId="0" applyFont="1" applyBorder="1" applyAlignment="1">
      <alignment horizontal="left" vertical="center"/>
    </xf>
    <xf numFmtId="0" fontId="25" fillId="0" borderId="67" xfId="0" applyFont="1" applyBorder="1" applyAlignment="1">
      <alignment horizontal="left" vertical="center"/>
    </xf>
    <xf numFmtId="0" fontId="25" fillId="0" borderId="20" xfId="0" applyFont="1" applyBorder="1" applyAlignment="1">
      <alignment horizontal="left" vertical="center"/>
    </xf>
    <xf numFmtId="0" fontId="11" fillId="0" borderId="84" xfId="0" applyFont="1" applyBorder="1" applyAlignment="1">
      <alignment horizontal="center" vertical="center" wrapText="1"/>
    </xf>
    <xf numFmtId="0" fontId="11" fillId="0" borderId="32" xfId="0" applyFont="1" applyBorder="1" applyAlignment="1">
      <alignment horizontal="center" vertical="center" wrapText="1"/>
    </xf>
    <xf numFmtId="179" fontId="11" fillId="3" borderId="53" xfId="0" applyNumberFormat="1" applyFont="1" applyFill="1" applyBorder="1" applyAlignment="1">
      <alignment horizontal="center" vertical="center"/>
    </xf>
    <xf numFmtId="179" fontId="11" fillId="3" borderId="21" xfId="0" applyNumberFormat="1" applyFont="1" applyFill="1" applyBorder="1" applyAlignment="1">
      <alignment horizontal="center" vertical="center"/>
    </xf>
    <xf numFmtId="0" fontId="17" fillId="4" borderId="0" xfId="0" applyFont="1" applyFill="1" applyAlignment="1">
      <alignment vertical="center" wrapText="1"/>
    </xf>
    <xf numFmtId="0" fontId="0" fillId="4" borderId="0" xfId="0" applyFill="1" applyAlignment="1">
      <alignment vertical="center" wrapText="1"/>
    </xf>
    <xf numFmtId="0" fontId="30" fillId="0" borderId="0" xfId="0" applyFont="1" applyAlignment="1">
      <alignment horizontal="left" vertical="center" wrapText="1"/>
    </xf>
    <xf numFmtId="0" fontId="30" fillId="0" borderId="0" xfId="0" applyFont="1" applyAlignment="1">
      <alignment horizontal="left" vertical="center" wrapText="1" indent="1"/>
    </xf>
    <xf numFmtId="0" fontId="19" fillId="0" borderId="15" xfId="0" applyFont="1" applyBorder="1" applyAlignment="1">
      <alignment horizontal="left" vertical="center" wrapText="1"/>
    </xf>
    <xf numFmtId="0" fontId="19" fillId="0" borderId="14" xfId="0" applyFont="1" applyBorder="1" applyAlignment="1">
      <alignment horizontal="left" vertical="center"/>
    </xf>
    <xf numFmtId="0" fontId="19" fillId="0" borderId="63" xfId="0" applyFont="1" applyBorder="1" applyAlignment="1">
      <alignment horizontal="left" vertical="center" wrapText="1"/>
    </xf>
    <xf numFmtId="0" fontId="19" fillId="0" borderId="26" xfId="0" applyFont="1" applyBorder="1" applyAlignment="1">
      <alignment horizontal="left" vertical="center"/>
    </xf>
    <xf numFmtId="180" fontId="15" fillId="0" borderId="0" xfId="0" applyNumberFormat="1" applyFont="1" applyAlignment="1">
      <alignment horizontal="center" vertical="center"/>
    </xf>
    <xf numFmtId="180" fontId="15" fillId="0" borderId="0" xfId="0" applyNumberFormat="1" applyFont="1">
      <alignment vertical="center"/>
    </xf>
    <xf numFmtId="0" fontId="0" fillId="0" borderId="0" xfId="0">
      <alignment vertical="center"/>
    </xf>
    <xf numFmtId="0" fontId="11" fillId="0" borderId="0" xfId="0" applyFont="1" applyAlignment="1">
      <alignment horizontal="right" vertical="center"/>
    </xf>
    <xf numFmtId="179" fontId="11" fillId="0" borderId="0" xfId="0" applyNumberFormat="1" applyFont="1" applyAlignment="1">
      <alignment horizontal="center" vertical="center"/>
    </xf>
    <xf numFmtId="0" fontId="13" fillId="0" borderId="0" xfId="0" applyFont="1" applyAlignment="1">
      <alignment horizontal="right" vertical="center"/>
    </xf>
  </cellXfs>
  <cellStyles count="3">
    <cellStyle name="パーセント" xfId="2" builtinId="5"/>
    <cellStyle name="桁区切り" xfId="1" builtinId="6"/>
    <cellStyle name="標準" xfId="0" builtinId="0"/>
  </cellStyles>
  <dxfs count="0"/>
  <tableStyles count="0" defaultTableStyle="TableStyleMedium2" defaultPivotStyle="PivotStyleLight16"/>
  <colors>
    <mruColors>
      <color rgb="FFCCFF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4</xdr:col>
      <xdr:colOff>1007534</xdr:colOff>
      <xdr:row>0</xdr:row>
      <xdr:rowOff>152399</xdr:rowOff>
    </xdr:from>
    <xdr:to>
      <xdr:col>10</xdr:col>
      <xdr:colOff>152400</xdr:colOff>
      <xdr:row>4</xdr:row>
      <xdr:rowOff>59266</xdr:rowOff>
    </xdr:to>
    <xdr:sp macro="" textlink="">
      <xdr:nvSpPr>
        <xdr:cNvPr id="2" name="正方形/長方形 1">
          <a:extLst>
            <a:ext uri="{FF2B5EF4-FFF2-40B4-BE49-F238E27FC236}">
              <a16:creationId xmlns:a16="http://schemas.microsoft.com/office/drawing/2014/main" id="{00000000-0008-0000-0000-000002000000}"/>
            </a:ext>
          </a:extLst>
        </xdr:cNvPr>
        <xdr:cNvSpPr/>
      </xdr:nvSpPr>
      <xdr:spPr>
        <a:xfrm>
          <a:off x="4385734" y="152399"/>
          <a:ext cx="2827866" cy="846667"/>
        </a:xfrm>
        <a:prstGeom prst="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rPr>
            <a:t>絶対参照の参照元のため、赤枠の内側に行・列を挿入しないでください。</a:t>
          </a:r>
        </a:p>
      </xdr:txBody>
    </xdr:sp>
    <xdr:clientData/>
  </xdr:twoCellAnchor>
  <xdr:oneCellAnchor>
    <xdr:from>
      <xdr:col>12</xdr:col>
      <xdr:colOff>76200</xdr:colOff>
      <xdr:row>11</xdr:row>
      <xdr:rowOff>330200</xdr:rowOff>
    </xdr:from>
    <xdr:ext cx="2912533" cy="1320800"/>
    <xdr:sp macro="" textlink="">
      <xdr:nvSpPr>
        <xdr:cNvPr id="3" name="吹き出し: 角を丸めた四角形 2">
          <a:extLst>
            <a:ext uri="{FF2B5EF4-FFF2-40B4-BE49-F238E27FC236}">
              <a16:creationId xmlns:a16="http://schemas.microsoft.com/office/drawing/2014/main" id="{00000000-0008-0000-0000-000003000000}"/>
            </a:ext>
          </a:extLst>
        </xdr:cNvPr>
        <xdr:cNvSpPr/>
      </xdr:nvSpPr>
      <xdr:spPr>
        <a:xfrm>
          <a:off x="7797800" y="2743200"/>
          <a:ext cx="2912533" cy="1320800"/>
        </a:xfrm>
        <a:prstGeom prst="wedgeRoundRectCallout">
          <a:avLst>
            <a:gd name="adj1" fmla="val -65361"/>
            <a:gd name="adj2" fmla="val -11022"/>
            <a:gd name="adj3" fmla="val 16667"/>
          </a:avLst>
        </a:prstGeom>
        <a:solidFill>
          <a:srgbClr val="FFFF00"/>
        </a:solidFill>
      </xdr:spPr>
      <xdr:style>
        <a:lnRef idx="2">
          <a:schemeClr val="accent6"/>
        </a:lnRef>
        <a:fillRef idx="1">
          <a:schemeClr val="lt1"/>
        </a:fillRef>
        <a:effectRef idx="0">
          <a:schemeClr val="accent6"/>
        </a:effectRef>
        <a:fontRef idx="minor">
          <a:schemeClr val="dk1"/>
        </a:fontRef>
      </xdr:style>
      <xdr:txBody>
        <a:bodyPr vertOverflow="clip" horzOverflow="clip" wrap="square" rtlCol="0" anchor="ctr">
          <a:noAutofit/>
        </a:bodyPr>
        <a:lstStyle/>
        <a:p>
          <a:pPr algn="l"/>
          <a:r>
            <a:rPr kumimoji="1" lang="ja-JP" altLang="en-US" sz="1100" b="1">
              <a:solidFill>
                <a:srgbClr val="FF0000"/>
              </a:solidFill>
            </a:rPr>
            <a:t>セルを結合していないのでテキストデータの貼り付けが可能。</a:t>
          </a:r>
        </a:p>
      </xdr:txBody>
    </xdr:sp>
    <xdr:clientData/>
  </xdr:oneCellAnchor>
  <xdr:oneCellAnchor>
    <xdr:from>
      <xdr:col>12</xdr:col>
      <xdr:colOff>84667</xdr:colOff>
      <xdr:row>19</xdr:row>
      <xdr:rowOff>201083</xdr:rowOff>
    </xdr:from>
    <xdr:ext cx="2912533" cy="698500"/>
    <xdr:sp macro="" textlink="">
      <xdr:nvSpPr>
        <xdr:cNvPr id="4" name="吹き出し: 角を丸めた四角形 3">
          <a:extLst>
            <a:ext uri="{FF2B5EF4-FFF2-40B4-BE49-F238E27FC236}">
              <a16:creationId xmlns:a16="http://schemas.microsoft.com/office/drawing/2014/main" id="{00000000-0008-0000-0000-000004000000}"/>
            </a:ext>
          </a:extLst>
        </xdr:cNvPr>
        <xdr:cNvSpPr/>
      </xdr:nvSpPr>
      <xdr:spPr>
        <a:xfrm>
          <a:off x="7806267" y="5109633"/>
          <a:ext cx="2912533" cy="698500"/>
        </a:xfrm>
        <a:prstGeom prst="wedgeRoundRectCallout">
          <a:avLst>
            <a:gd name="adj1" fmla="val -65361"/>
            <a:gd name="adj2" fmla="val -11022"/>
            <a:gd name="adj3" fmla="val 16667"/>
          </a:avLst>
        </a:prstGeom>
        <a:solidFill>
          <a:srgbClr val="FFFF00"/>
        </a:solidFill>
      </xdr:spPr>
      <xdr:style>
        <a:lnRef idx="2">
          <a:schemeClr val="accent6"/>
        </a:lnRef>
        <a:fillRef idx="1">
          <a:schemeClr val="lt1"/>
        </a:fillRef>
        <a:effectRef idx="0">
          <a:schemeClr val="accent6"/>
        </a:effectRef>
        <a:fontRef idx="minor">
          <a:schemeClr val="dk1"/>
        </a:fontRef>
      </xdr:style>
      <xdr:txBody>
        <a:bodyPr vertOverflow="clip" horzOverflow="clip" wrap="square" rtlCol="0" anchor="ctr">
          <a:noAutofit/>
        </a:bodyPr>
        <a:lstStyle/>
        <a:p>
          <a:pPr algn="l"/>
          <a:r>
            <a:rPr kumimoji="1" lang="ja-JP" altLang="en-US" sz="1100" b="1">
              <a:solidFill>
                <a:srgbClr val="FF0000"/>
              </a:solidFill>
            </a:rPr>
            <a:t>西暦</a:t>
          </a:r>
          <a:r>
            <a:rPr kumimoji="1" lang="en-US" altLang="ja-JP" sz="1100" b="1">
              <a:solidFill>
                <a:srgbClr val="FF0000"/>
              </a:solidFill>
            </a:rPr>
            <a:t>(</a:t>
          </a:r>
          <a:r>
            <a:rPr kumimoji="1" lang="ja-JP" altLang="en-US" sz="1100" b="1">
              <a:solidFill>
                <a:srgbClr val="FF0000"/>
              </a:solidFill>
            </a:rPr>
            <a:t>例</a:t>
          </a:r>
          <a:r>
            <a:rPr kumimoji="1" lang="en-US" altLang="ja-JP" sz="1100" b="1">
              <a:solidFill>
                <a:srgbClr val="FF0000"/>
              </a:solidFill>
            </a:rPr>
            <a:t>:2023/4/1)</a:t>
          </a:r>
          <a:r>
            <a:rPr kumimoji="1" lang="ja-JP" altLang="en-US" sz="1100" b="1">
              <a:solidFill>
                <a:srgbClr val="FF0000"/>
              </a:solidFill>
            </a:rPr>
            <a:t>で入力すれば令和に変換して表示</a:t>
          </a:r>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4</xdr:col>
      <xdr:colOff>11906</xdr:colOff>
      <xdr:row>17</xdr:row>
      <xdr:rowOff>11906</xdr:rowOff>
    </xdr:from>
    <xdr:to>
      <xdr:col>5</xdr:col>
      <xdr:colOff>1047750</xdr:colOff>
      <xdr:row>17</xdr:row>
      <xdr:rowOff>285750</xdr:rowOff>
    </xdr:to>
    <xdr:cxnSp macro="">
      <xdr:nvCxnSpPr>
        <xdr:cNvPr id="3" name="直線コネクタ 2">
          <a:extLst>
            <a:ext uri="{FF2B5EF4-FFF2-40B4-BE49-F238E27FC236}">
              <a16:creationId xmlns:a16="http://schemas.microsoft.com/office/drawing/2014/main" id="{00000000-0008-0000-0200-000003000000}"/>
            </a:ext>
          </a:extLst>
        </xdr:cNvPr>
        <xdr:cNvCxnSpPr/>
      </xdr:nvCxnSpPr>
      <xdr:spPr>
        <a:xfrm flipV="1">
          <a:off x="3167062" y="5083969"/>
          <a:ext cx="2131219" cy="273844"/>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0</xdr:colOff>
      <xdr:row>17</xdr:row>
      <xdr:rowOff>0</xdr:rowOff>
    </xdr:from>
    <xdr:to>
      <xdr:col>8</xdr:col>
      <xdr:colOff>1035844</xdr:colOff>
      <xdr:row>17</xdr:row>
      <xdr:rowOff>273844</xdr:rowOff>
    </xdr:to>
    <xdr:cxnSp macro="">
      <xdr:nvCxnSpPr>
        <xdr:cNvPr id="9" name="直線コネクタ 8">
          <a:extLst>
            <a:ext uri="{FF2B5EF4-FFF2-40B4-BE49-F238E27FC236}">
              <a16:creationId xmlns:a16="http://schemas.microsoft.com/office/drawing/2014/main" id="{00000000-0008-0000-0200-000009000000}"/>
            </a:ext>
          </a:extLst>
        </xdr:cNvPr>
        <xdr:cNvCxnSpPr/>
      </xdr:nvCxnSpPr>
      <xdr:spPr>
        <a:xfrm flipV="1">
          <a:off x="6441281" y="5072063"/>
          <a:ext cx="2131219" cy="273844"/>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0</xdr:colOff>
      <xdr:row>17</xdr:row>
      <xdr:rowOff>0</xdr:rowOff>
    </xdr:from>
    <xdr:to>
      <xdr:col>11</xdr:col>
      <xdr:colOff>1035844</xdr:colOff>
      <xdr:row>17</xdr:row>
      <xdr:rowOff>273844</xdr:rowOff>
    </xdr:to>
    <xdr:cxnSp macro="">
      <xdr:nvCxnSpPr>
        <xdr:cNvPr id="10" name="直線コネクタ 9">
          <a:extLst>
            <a:ext uri="{FF2B5EF4-FFF2-40B4-BE49-F238E27FC236}">
              <a16:creationId xmlns:a16="http://schemas.microsoft.com/office/drawing/2014/main" id="{00000000-0008-0000-0200-00000A000000}"/>
            </a:ext>
          </a:extLst>
        </xdr:cNvPr>
        <xdr:cNvCxnSpPr/>
      </xdr:nvCxnSpPr>
      <xdr:spPr>
        <a:xfrm flipV="1">
          <a:off x="9727406" y="5072063"/>
          <a:ext cx="2131219" cy="273844"/>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0</xdr:colOff>
      <xdr:row>17</xdr:row>
      <xdr:rowOff>-1</xdr:rowOff>
    </xdr:from>
    <xdr:to>
      <xdr:col>14</xdr:col>
      <xdr:colOff>976312</xdr:colOff>
      <xdr:row>18</xdr:row>
      <xdr:rowOff>0</xdr:rowOff>
    </xdr:to>
    <xdr:cxnSp macro="">
      <xdr:nvCxnSpPr>
        <xdr:cNvPr id="11" name="直線コネクタ 10">
          <a:extLst>
            <a:ext uri="{FF2B5EF4-FFF2-40B4-BE49-F238E27FC236}">
              <a16:creationId xmlns:a16="http://schemas.microsoft.com/office/drawing/2014/main" id="{00000000-0008-0000-0200-00000B000000}"/>
            </a:ext>
          </a:extLst>
        </xdr:cNvPr>
        <xdr:cNvCxnSpPr/>
      </xdr:nvCxnSpPr>
      <xdr:spPr>
        <a:xfrm flipV="1">
          <a:off x="13013531"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16</xdr:col>
      <xdr:colOff>0</xdr:colOff>
      <xdr:row>17</xdr:row>
      <xdr:rowOff>-1</xdr:rowOff>
    </xdr:from>
    <xdr:to>
      <xdr:col>17</xdr:col>
      <xdr:colOff>976312</xdr:colOff>
      <xdr:row>18</xdr:row>
      <xdr:rowOff>0</xdr:rowOff>
    </xdr:to>
    <xdr:cxnSp macro="">
      <xdr:nvCxnSpPr>
        <xdr:cNvPr id="17" name="直線コネクタ 16">
          <a:extLst>
            <a:ext uri="{FF2B5EF4-FFF2-40B4-BE49-F238E27FC236}">
              <a16:creationId xmlns:a16="http://schemas.microsoft.com/office/drawing/2014/main" id="{00000000-0008-0000-0200-000011000000}"/>
            </a:ext>
          </a:extLst>
        </xdr:cNvPr>
        <xdr:cNvCxnSpPr/>
      </xdr:nvCxnSpPr>
      <xdr:spPr>
        <a:xfrm flipV="1">
          <a:off x="15978188" y="5072062"/>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19</xdr:col>
      <xdr:colOff>0</xdr:colOff>
      <xdr:row>17</xdr:row>
      <xdr:rowOff>0</xdr:rowOff>
    </xdr:from>
    <xdr:to>
      <xdr:col>20</xdr:col>
      <xdr:colOff>976311</xdr:colOff>
      <xdr:row>18</xdr:row>
      <xdr:rowOff>1</xdr:rowOff>
    </xdr:to>
    <xdr:cxnSp macro="">
      <xdr:nvCxnSpPr>
        <xdr:cNvPr id="18" name="直線コネクタ 17">
          <a:extLst>
            <a:ext uri="{FF2B5EF4-FFF2-40B4-BE49-F238E27FC236}">
              <a16:creationId xmlns:a16="http://schemas.microsoft.com/office/drawing/2014/main" id="{00000000-0008-0000-0200-000012000000}"/>
            </a:ext>
          </a:extLst>
        </xdr:cNvPr>
        <xdr:cNvCxnSpPr/>
      </xdr:nvCxnSpPr>
      <xdr:spPr>
        <a:xfrm flipV="1">
          <a:off x="18942844" y="5072063"/>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22</xdr:col>
      <xdr:colOff>0</xdr:colOff>
      <xdr:row>17</xdr:row>
      <xdr:rowOff>-1</xdr:rowOff>
    </xdr:from>
    <xdr:to>
      <xdr:col>23</xdr:col>
      <xdr:colOff>976312</xdr:colOff>
      <xdr:row>18</xdr:row>
      <xdr:rowOff>0</xdr:rowOff>
    </xdr:to>
    <xdr:cxnSp macro="">
      <xdr:nvCxnSpPr>
        <xdr:cNvPr id="25" name="直線コネクタ 24">
          <a:extLst>
            <a:ext uri="{FF2B5EF4-FFF2-40B4-BE49-F238E27FC236}">
              <a16:creationId xmlns:a16="http://schemas.microsoft.com/office/drawing/2014/main" id="{00000000-0008-0000-0200-000019000000}"/>
            </a:ext>
          </a:extLst>
        </xdr:cNvPr>
        <xdr:cNvCxnSpPr/>
      </xdr:nvCxnSpPr>
      <xdr:spPr>
        <a:xfrm flipV="1">
          <a:off x="15978188" y="5072062"/>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0</xdr:colOff>
      <xdr:row>17</xdr:row>
      <xdr:rowOff>-1</xdr:rowOff>
    </xdr:from>
    <xdr:to>
      <xdr:col>26</xdr:col>
      <xdr:colOff>976312</xdr:colOff>
      <xdr:row>18</xdr:row>
      <xdr:rowOff>0</xdr:rowOff>
    </xdr:to>
    <xdr:cxnSp macro="">
      <xdr:nvCxnSpPr>
        <xdr:cNvPr id="26" name="直線コネクタ 25">
          <a:extLst>
            <a:ext uri="{FF2B5EF4-FFF2-40B4-BE49-F238E27FC236}">
              <a16:creationId xmlns:a16="http://schemas.microsoft.com/office/drawing/2014/main" id="{00000000-0008-0000-0200-00001A000000}"/>
            </a:ext>
          </a:extLst>
        </xdr:cNvPr>
        <xdr:cNvCxnSpPr/>
      </xdr:nvCxnSpPr>
      <xdr:spPr>
        <a:xfrm flipV="1">
          <a:off x="15978188" y="5072062"/>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0</xdr:colOff>
      <xdr:row>17</xdr:row>
      <xdr:rowOff>-1</xdr:rowOff>
    </xdr:from>
    <xdr:to>
      <xdr:col>29</xdr:col>
      <xdr:colOff>976312</xdr:colOff>
      <xdr:row>18</xdr:row>
      <xdr:rowOff>0</xdr:rowOff>
    </xdr:to>
    <xdr:cxnSp macro="">
      <xdr:nvCxnSpPr>
        <xdr:cNvPr id="27" name="直線コネクタ 26">
          <a:extLst>
            <a:ext uri="{FF2B5EF4-FFF2-40B4-BE49-F238E27FC236}">
              <a16:creationId xmlns:a16="http://schemas.microsoft.com/office/drawing/2014/main" id="{00000000-0008-0000-0200-00001B000000}"/>
            </a:ext>
          </a:extLst>
        </xdr:cNvPr>
        <xdr:cNvCxnSpPr/>
      </xdr:nvCxnSpPr>
      <xdr:spPr>
        <a:xfrm flipV="1">
          <a:off x="21907500"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31</xdr:col>
      <xdr:colOff>0</xdr:colOff>
      <xdr:row>17</xdr:row>
      <xdr:rowOff>-1</xdr:rowOff>
    </xdr:from>
    <xdr:to>
      <xdr:col>32</xdr:col>
      <xdr:colOff>976312</xdr:colOff>
      <xdr:row>18</xdr:row>
      <xdr:rowOff>0</xdr:rowOff>
    </xdr:to>
    <xdr:cxnSp macro="">
      <xdr:nvCxnSpPr>
        <xdr:cNvPr id="28" name="直線コネクタ 27">
          <a:extLst>
            <a:ext uri="{FF2B5EF4-FFF2-40B4-BE49-F238E27FC236}">
              <a16:creationId xmlns:a16="http://schemas.microsoft.com/office/drawing/2014/main" id="{00000000-0008-0000-0200-00001C000000}"/>
            </a:ext>
          </a:extLst>
        </xdr:cNvPr>
        <xdr:cNvCxnSpPr/>
      </xdr:nvCxnSpPr>
      <xdr:spPr>
        <a:xfrm flipV="1">
          <a:off x="21907500"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34</xdr:col>
      <xdr:colOff>0</xdr:colOff>
      <xdr:row>17</xdr:row>
      <xdr:rowOff>-1</xdr:rowOff>
    </xdr:from>
    <xdr:to>
      <xdr:col>35</xdr:col>
      <xdr:colOff>976312</xdr:colOff>
      <xdr:row>18</xdr:row>
      <xdr:rowOff>0</xdr:rowOff>
    </xdr:to>
    <xdr:cxnSp macro="">
      <xdr:nvCxnSpPr>
        <xdr:cNvPr id="29" name="直線コネクタ 28">
          <a:extLst>
            <a:ext uri="{FF2B5EF4-FFF2-40B4-BE49-F238E27FC236}">
              <a16:creationId xmlns:a16="http://schemas.microsoft.com/office/drawing/2014/main" id="{00000000-0008-0000-0200-00001D000000}"/>
            </a:ext>
          </a:extLst>
        </xdr:cNvPr>
        <xdr:cNvCxnSpPr/>
      </xdr:nvCxnSpPr>
      <xdr:spPr>
        <a:xfrm flipV="1">
          <a:off x="21907500"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37</xdr:col>
      <xdr:colOff>0</xdr:colOff>
      <xdr:row>17</xdr:row>
      <xdr:rowOff>-1</xdr:rowOff>
    </xdr:from>
    <xdr:to>
      <xdr:col>38</xdr:col>
      <xdr:colOff>976312</xdr:colOff>
      <xdr:row>18</xdr:row>
      <xdr:rowOff>0</xdr:rowOff>
    </xdr:to>
    <xdr:cxnSp macro="">
      <xdr:nvCxnSpPr>
        <xdr:cNvPr id="30" name="直線コネクタ 29">
          <a:extLst>
            <a:ext uri="{FF2B5EF4-FFF2-40B4-BE49-F238E27FC236}">
              <a16:creationId xmlns:a16="http://schemas.microsoft.com/office/drawing/2014/main" id="{00000000-0008-0000-0200-00001E000000}"/>
            </a:ext>
          </a:extLst>
        </xdr:cNvPr>
        <xdr:cNvCxnSpPr/>
      </xdr:nvCxnSpPr>
      <xdr:spPr>
        <a:xfrm flipV="1">
          <a:off x="21907500"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40</xdr:col>
      <xdr:colOff>0</xdr:colOff>
      <xdr:row>17</xdr:row>
      <xdr:rowOff>-1</xdr:rowOff>
    </xdr:from>
    <xdr:to>
      <xdr:col>41</xdr:col>
      <xdr:colOff>976312</xdr:colOff>
      <xdr:row>18</xdr:row>
      <xdr:rowOff>0</xdr:rowOff>
    </xdr:to>
    <xdr:cxnSp macro="">
      <xdr:nvCxnSpPr>
        <xdr:cNvPr id="31" name="直線コネクタ 30">
          <a:extLst>
            <a:ext uri="{FF2B5EF4-FFF2-40B4-BE49-F238E27FC236}">
              <a16:creationId xmlns:a16="http://schemas.microsoft.com/office/drawing/2014/main" id="{00000000-0008-0000-0200-00001F000000}"/>
            </a:ext>
          </a:extLst>
        </xdr:cNvPr>
        <xdr:cNvCxnSpPr/>
      </xdr:nvCxnSpPr>
      <xdr:spPr>
        <a:xfrm flipV="1">
          <a:off x="21907500"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43</xdr:col>
      <xdr:colOff>0</xdr:colOff>
      <xdr:row>17</xdr:row>
      <xdr:rowOff>-1</xdr:rowOff>
    </xdr:from>
    <xdr:to>
      <xdr:col>44</xdr:col>
      <xdr:colOff>976312</xdr:colOff>
      <xdr:row>18</xdr:row>
      <xdr:rowOff>0</xdr:rowOff>
    </xdr:to>
    <xdr:cxnSp macro="">
      <xdr:nvCxnSpPr>
        <xdr:cNvPr id="32" name="直線コネクタ 31">
          <a:extLst>
            <a:ext uri="{FF2B5EF4-FFF2-40B4-BE49-F238E27FC236}">
              <a16:creationId xmlns:a16="http://schemas.microsoft.com/office/drawing/2014/main" id="{00000000-0008-0000-0200-000020000000}"/>
            </a:ext>
          </a:extLst>
        </xdr:cNvPr>
        <xdr:cNvCxnSpPr/>
      </xdr:nvCxnSpPr>
      <xdr:spPr>
        <a:xfrm flipV="1">
          <a:off x="21907500"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46</xdr:col>
      <xdr:colOff>0</xdr:colOff>
      <xdr:row>17</xdr:row>
      <xdr:rowOff>-1</xdr:rowOff>
    </xdr:from>
    <xdr:to>
      <xdr:col>47</xdr:col>
      <xdr:colOff>976312</xdr:colOff>
      <xdr:row>18</xdr:row>
      <xdr:rowOff>0</xdr:rowOff>
    </xdr:to>
    <xdr:cxnSp macro="">
      <xdr:nvCxnSpPr>
        <xdr:cNvPr id="33" name="直線コネクタ 32">
          <a:extLst>
            <a:ext uri="{FF2B5EF4-FFF2-40B4-BE49-F238E27FC236}">
              <a16:creationId xmlns:a16="http://schemas.microsoft.com/office/drawing/2014/main" id="{00000000-0008-0000-0200-000021000000}"/>
            </a:ext>
          </a:extLst>
        </xdr:cNvPr>
        <xdr:cNvCxnSpPr/>
      </xdr:nvCxnSpPr>
      <xdr:spPr>
        <a:xfrm flipV="1">
          <a:off x="27836813" y="5072062"/>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49</xdr:col>
      <xdr:colOff>0</xdr:colOff>
      <xdr:row>17</xdr:row>
      <xdr:rowOff>-1</xdr:rowOff>
    </xdr:from>
    <xdr:to>
      <xdr:col>50</xdr:col>
      <xdr:colOff>976312</xdr:colOff>
      <xdr:row>18</xdr:row>
      <xdr:rowOff>0</xdr:rowOff>
    </xdr:to>
    <xdr:cxnSp macro="">
      <xdr:nvCxnSpPr>
        <xdr:cNvPr id="34" name="直線コネクタ 33">
          <a:extLst>
            <a:ext uri="{FF2B5EF4-FFF2-40B4-BE49-F238E27FC236}">
              <a16:creationId xmlns:a16="http://schemas.microsoft.com/office/drawing/2014/main" id="{00000000-0008-0000-0200-000022000000}"/>
            </a:ext>
          </a:extLst>
        </xdr:cNvPr>
        <xdr:cNvCxnSpPr/>
      </xdr:nvCxnSpPr>
      <xdr:spPr>
        <a:xfrm flipV="1">
          <a:off x="30801469"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52</xdr:col>
      <xdr:colOff>0</xdr:colOff>
      <xdr:row>17</xdr:row>
      <xdr:rowOff>-1</xdr:rowOff>
    </xdr:from>
    <xdr:to>
      <xdr:col>53</xdr:col>
      <xdr:colOff>976312</xdr:colOff>
      <xdr:row>18</xdr:row>
      <xdr:rowOff>0</xdr:rowOff>
    </xdr:to>
    <xdr:cxnSp macro="">
      <xdr:nvCxnSpPr>
        <xdr:cNvPr id="35" name="直線コネクタ 34">
          <a:extLst>
            <a:ext uri="{FF2B5EF4-FFF2-40B4-BE49-F238E27FC236}">
              <a16:creationId xmlns:a16="http://schemas.microsoft.com/office/drawing/2014/main" id="{00000000-0008-0000-0200-000023000000}"/>
            </a:ext>
          </a:extLst>
        </xdr:cNvPr>
        <xdr:cNvCxnSpPr/>
      </xdr:nvCxnSpPr>
      <xdr:spPr>
        <a:xfrm flipV="1">
          <a:off x="33766125"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55</xdr:col>
      <xdr:colOff>0</xdr:colOff>
      <xdr:row>17</xdr:row>
      <xdr:rowOff>-1</xdr:rowOff>
    </xdr:from>
    <xdr:to>
      <xdr:col>56</xdr:col>
      <xdr:colOff>976312</xdr:colOff>
      <xdr:row>18</xdr:row>
      <xdr:rowOff>0</xdr:rowOff>
    </xdr:to>
    <xdr:cxnSp macro="">
      <xdr:nvCxnSpPr>
        <xdr:cNvPr id="36" name="直線コネクタ 35">
          <a:extLst>
            <a:ext uri="{FF2B5EF4-FFF2-40B4-BE49-F238E27FC236}">
              <a16:creationId xmlns:a16="http://schemas.microsoft.com/office/drawing/2014/main" id="{00000000-0008-0000-0200-000024000000}"/>
            </a:ext>
          </a:extLst>
        </xdr:cNvPr>
        <xdr:cNvCxnSpPr/>
      </xdr:nvCxnSpPr>
      <xdr:spPr>
        <a:xfrm flipV="1">
          <a:off x="36730781"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58</xdr:col>
      <xdr:colOff>0</xdr:colOff>
      <xdr:row>17</xdr:row>
      <xdr:rowOff>-1</xdr:rowOff>
    </xdr:from>
    <xdr:to>
      <xdr:col>59</xdr:col>
      <xdr:colOff>976312</xdr:colOff>
      <xdr:row>18</xdr:row>
      <xdr:rowOff>0</xdr:rowOff>
    </xdr:to>
    <xdr:cxnSp macro="">
      <xdr:nvCxnSpPr>
        <xdr:cNvPr id="37" name="直線コネクタ 36">
          <a:extLst>
            <a:ext uri="{FF2B5EF4-FFF2-40B4-BE49-F238E27FC236}">
              <a16:creationId xmlns:a16="http://schemas.microsoft.com/office/drawing/2014/main" id="{00000000-0008-0000-0200-000025000000}"/>
            </a:ext>
          </a:extLst>
        </xdr:cNvPr>
        <xdr:cNvCxnSpPr/>
      </xdr:nvCxnSpPr>
      <xdr:spPr>
        <a:xfrm flipV="1">
          <a:off x="39695438" y="5072062"/>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61</xdr:col>
      <xdr:colOff>0</xdr:colOff>
      <xdr:row>17</xdr:row>
      <xdr:rowOff>-1</xdr:rowOff>
    </xdr:from>
    <xdr:to>
      <xdr:col>62</xdr:col>
      <xdr:colOff>976312</xdr:colOff>
      <xdr:row>18</xdr:row>
      <xdr:rowOff>0</xdr:rowOff>
    </xdr:to>
    <xdr:cxnSp macro="">
      <xdr:nvCxnSpPr>
        <xdr:cNvPr id="38" name="直線コネクタ 37">
          <a:extLst>
            <a:ext uri="{FF2B5EF4-FFF2-40B4-BE49-F238E27FC236}">
              <a16:creationId xmlns:a16="http://schemas.microsoft.com/office/drawing/2014/main" id="{00000000-0008-0000-0200-000026000000}"/>
            </a:ext>
          </a:extLst>
        </xdr:cNvPr>
        <xdr:cNvCxnSpPr/>
      </xdr:nvCxnSpPr>
      <xdr:spPr>
        <a:xfrm flipV="1">
          <a:off x="42660094"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64</xdr:col>
      <xdr:colOff>0</xdr:colOff>
      <xdr:row>17</xdr:row>
      <xdr:rowOff>-1</xdr:rowOff>
    </xdr:from>
    <xdr:to>
      <xdr:col>65</xdr:col>
      <xdr:colOff>976312</xdr:colOff>
      <xdr:row>18</xdr:row>
      <xdr:rowOff>0</xdr:rowOff>
    </xdr:to>
    <xdr:cxnSp macro="">
      <xdr:nvCxnSpPr>
        <xdr:cNvPr id="45" name="直線コネクタ 44">
          <a:extLst>
            <a:ext uri="{FF2B5EF4-FFF2-40B4-BE49-F238E27FC236}">
              <a16:creationId xmlns:a16="http://schemas.microsoft.com/office/drawing/2014/main" id="{00000000-0008-0000-0200-00002D000000}"/>
            </a:ext>
          </a:extLst>
        </xdr:cNvPr>
        <xdr:cNvCxnSpPr/>
      </xdr:nvCxnSpPr>
      <xdr:spPr>
        <a:xfrm flipV="1">
          <a:off x="27836813" y="5072062"/>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67</xdr:col>
      <xdr:colOff>0</xdr:colOff>
      <xdr:row>17</xdr:row>
      <xdr:rowOff>-1</xdr:rowOff>
    </xdr:from>
    <xdr:to>
      <xdr:col>68</xdr:col>
      <xdr:colOff>976312</xdr:colOff>
      <xdr:row>18</xdr:row>
      <xdr:rowOff>0</xdr:rowOff>
    </xdr:to>
    <xdr:cxnSp macro="">
      <xdr:nvCxnSpPr>
        <xdr:cNvPr id="46" name="直線コネクタ 45">
          <a:extLst>
            <a:ext uri="{FF2B5EF4-FFF2-40B4-BE49-F238E27FC236}">
              <a16:creationId xmlns:a16="http://schemas.microsoft.com/office/drawing/2014/main" id="{00000000-0008-0000-0200-00002E000000}"/>
            </a:ext>
          </a:extLst>
        </xdr:cNvPr>
        <xdr:cNvCxnSpPr/>
      </xdr:nvCxnSpPr>
      <xdr:spPr>
        <a:xfrm flipV="1">
          <a:off x="30801469"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70</xdr:col>
      <xdr:colOff>0</xdr:colOff>
      <xdr:row>17</xdr:row>
      <xdr:rowOff>-1</xdr:rowOff>
    </xdr:from>
    <xdr:to>
      <xdr:col>71</xdr:col>
      <xdr:colOff>976312</xdr:colOff>
      <xdr:row>18</xdr:row>
      <xdr:rowOff>0</xdr:rowOff>
    </xdr:to>
    <xdr:cxnSp macro="">
      <xdr:nvCxnSpPr>
        <xdr:cNvPr id="47" name="直線コネクタ 46">
          <a:extLst>
            <a:ext uri="{FF2B5EF4-FFF2-40B4-BE49-F238E27FC236}">
              <a16:creationId xmlns:a16="http://schemas.microsoft.com/office/drawing/2014/main" id="{00000000-0008-0000-0200-00002F000000}"/>
            </a:ext>
          </a:extLst>
        </xdr:cNvPr>
        <xdr:cNvCxnSpPr/>
      </xdr:nvCxnSpPr>
      <xdr:spPr>
        <a:xfrm flipV="1">
          <a:off x="33766125"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73</xdr:col>
      <xdr:colOff>0</xdr:colOff>
      <xdr:row>17</xdr:row>
      <xdr:rowOff>-1</xdr:rowOff>
    </xdr:from>
    <xdr:to>
      <xdr:col>74</xdr:col>
      <xdr:colOff>976312</xdr:colOff>
      <xdr:row>18</xdr:row>
      <xdr:rowOff>0</xdr:rowOff>
    </xdr:to>
    <xdr:cxnSp macro="">
      <xdr:nvCxnSpPr>
        <xdr:cNvPr id="48" name="直線コネクタ 47">
          <a:extLst>
            <a:ext uri="{FF2B5EF4-FFF2-40B4-BE49-F238E27FC236}">
              <a16:creationId xmlns:a16="http://schemas.microsoft.com/office/drawing/2014/main" id="{00000000-0008-0000-0200-000030000000}"/>
            </a:ext>
          </a:extLst>
        </xdr:cNvPr>
        <xdr:cNvCxnSpPr/>
      </xdr:nvCxnSpPr>
      <xdr:spPr>
        <a:xfrm flipV="1">
          <a:off x="36730781"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76</xdr:col>
      <xdr:colOff>0</xdr:colOff>
      <xdr:row>17</xdr:row>
      <xdr:rowOff>-1</xdr:rowOff>
    </xdr:from>
    <xdr:to>
      <xdr:col>77</xdr:col>
      <xdr:colOff>976312</xdr:colOff>
      <xdr:row>18</xdr:row>
      <xdr:rowOff>0</xdr:rowOff>
    </xdr:to>
    <xdr:cxnSp macro="">
      <xdr:nvCxnSpPr>
        <xdr:cNvPr id="49" name="直線コネクタ 48">
          <a:extLst>
            <a:ext uri="{FF2B5EF4-FFF2-40B4-BE49-F238E27FC236}">
              <a16:creationId xmlns:a16="http://schemas.microsoft.com/office/drawing/2014/main" id="{00000000-0008-0000-0200-000031000000}"/>
            </a:ext>
          </a:extLst>
        </xdr:cNvPr>
        <xdr:cNvCxnSpPr/>
      </xdr:nvCxnSpPr>
      <xdr:spPr>
        <a:xfrm flipV="1">
          <a:off x="39695438" y="5072062"/>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79</xdr:col>
      <xdr:colOff>0</xdr:colOff>
      <xdr:row>17</xdr:row>
      <xdr:rowOff>-1</xdr:rowOff>
    </xdr:from>
    <xdr:to>
      <xdr:col>80</xdr:col>
      <xdr:colOff>976312</xdr:colOff>
      <xdr:row>18</xdr:row>
      <xdr:rowOff>0</xdr:rowOff>
    </xdr:to>
    <xdr:cxnSp macro="">
      <xdr:nvCxnSpPr>
        <xdr:cNvPr id="50" name="直線コネクタ 49">
          <a:extLst>
            <a:ext uri="{FF2B5EF4-FFF2-40B4-BE49-F238E27FC236}">
              <a16:creationId xmlns:a16="http://schemas.microsoft.com/office/drawing/2014/main" id="{00000000-0008-0000-0200-000032000000}"/>
            </a:ext>
          </a:extLst>
        </xdr:cNvPr>
        <xdr:cNvCxnSpPr/>
      </xdr:nvCxnSpPr>
      <xdr:spPr>
        <a:xfrm flipV="1">
          <a:off x="42660094"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82</xdr:col>
      <xdr:colOff>23812</xdr:colOff>
      <xdr:row>17</xdr:row>
      <xdr:rowOff>-1</xdr:rowOff>
    </xdr:from>
    <xdr:to>
      <xdr:col>84</xdr:col>
      <xdr:colOff>11905</xdr:colOff>
      <xdr:row>18</xdr:row>
      <xdr:rowOff>0</xdr:rowOff>
    </xdr:to>
    <xdr:cxnSp macro="">
      <xdr:nvCxnSpPr>
        <xdr:cNvPr id="51" name="直線コネクタ 50">
          <a:extLst>
            <a:ext uri="{FF2B5EF4-FFF2-40B4-BE49-F238E27FC236}">
              <a16:creationId xmlns:a16="http://schemas.microsoft.com/office/drawing/2014/main" id="{00000000-0008-0000-0200-000033000000}"/>
            </a:ext>
          </a:extLst>
        </xdr:cNvPr>
        <xdr:cNvCxnSpPr/>
      </xdr:nvCxnSpPr>
      <xdr:spPr>
        <a:xfrm flipV="1">
          <a:off x="81224437"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85</xdr:col>
      <xdr:colOff>0</xdr:colOff>
      <xdr:row>17</xdr:row>
      <xdr:rowOff>-1</xdr:rowOff>
    </xdr:from>
    <xdr:to>
      <xdr:col>86</xdr:col>
      <xdr:colOff>976312</xdr:colOff>
      <xdr:row>18</xdr:row>
      <xdr:rowOff>0</xdr:rowOff>
    </xdr:to>
    <xdr:cxnSp macro="">
      <xdr:nvCxnSpPr>
        <xdr:cNvPr id="52" name="直線コネクタ 51">
          <a:extLst>
            <a:ext uri="{FF2B5EF4-FFF2-40B4-BE49-F238E27FC236}">
              <a16:creationId xmlns:a16="http://schemas.microsoft.com/office/drawing/2014/main" id="{00000000-0008-0000-0200-000034000000}"/>
            </a:ext>
          </a:extLst>
        </xdr:cNvPr>
        <xdr:cNvCxnSpPr/>
      </xdr:nvCxnSpPr>
      <xdr:spPr>
        <a:xfrm flipV="1">
          <a:off x="30801469"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88</xdr:col>
      <xdr:colOff>0</xdr:colOff>
      <xdr:row>17</xdr:row>
      <xdr:rowOff>-1</xdr:rowOff>
    </xdr:from>
    <xdr:to>
      <xdr:col>89</xdr:col>
      <xdr:colOff>976312</xdr:colOff>
      <xdr:row>18</xdr:row>
      <xdr:rowOff>0</xdr:rowOff>
    </xdr:to>
    <xdr:cxnSp macro="">
      <xdr:nvCxnSpPr>
        <xdr:cNvPr id="53" name="直線コネクタ 52">
          <a:extLst>
            <a:ext uri="{FF2B5EF4-FFF2-40B4-BE49-F238E27FC236}">
              <a16:creationId xmlns:a16="http://schemas.microsoft.com/office/drawing/2014/main" id="{00000000-0008-0000-0200-000035000000}"/>
            </a:ext>
          </a:extLst>
        </xdr:cNvPr>
        <xdr:cNvCxnSpPr/>
      </xdr:nvCxnSpPr>
      <xdr:spPr>
        <a:xfrm flipV="1">
          <a:off x="33766125"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91</xdr:col>
      <xdr:colOff>0</xdr:colOff>
      <xdr:row>17</xdr:row>
      <xdr:rowOff>-1</xdr:rowOff>
    </xdr:from>
    <xdr:to>
      <xdr:col>92</xdr:col>
      <xdr:colOff>976312</xdr:colOff>
      <xdr:row>18</xdr:row>
      <xdr:rowOff>0</xdr:rowOff>
    </xdr:to>
    <xdr:cxnSp macro="">
      <xdr:nvCxnSpPr>
        <xdr:cNvPr id="54" name="直線コネクタ 53">
          <a:extLst>
            <a:ext uri="{FF2B5EF4-FFF2-40B4-BE49-F238E27FC236}">
              <a16:creationId xmlns:a16="http://schemas.microsoft.com/office/drawing/2014/main" id="{00000000-0008-0000-0200-000036000000}"/>
            </a:ext>
          </a:extLst>
        </xdr:cNvPr>
        <xdr:cNvCxnSpPr/>
      </xdr:nvCxnSpPr>
      <xdr:spPr>
        <a:xfrm flipV="1">
          <a:off x="36730781"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94</xdr:col>
      <xdr:colOff>0</xdr:colOff>
      <xdr:row>17</xdr:row>
      <xdr:rowOff>-1</xdr:rowOff>
    </xdr:from>
    <xdr:to>
      <xdr:col>95</xdr:col>
      <xdr:colOff>976312</xdr:colOff>
      <xdr:row>18</xdr:row>
      <xdr:rowOff>0</xdr:rowOff>
    </xdr:to>
    <xdr:cxnSp macro="">
      <xdr:nvCxnSpPr>
        <xdr:cNvPr id="55" name="直線コネクタ 54">
          <a:extLst>
            <a:ext uri="{FF2B5EF4-FFF2-40B4-BE49-F238E27FC236}">
              <a16:creationId xmlns:a16="http://schemas.microsoft.com/office/drawing/2014/main" id="{00000000-0008-0000-0200-000037000000}"/>
            </a:ext>
          </a:extLst>
        </xdr:cNvPr>
        <xdr:cNvCxnSpPr/>
      </xdr:nvCxnSpPr>
      <xdr:spPr>
        <a:xfrm flipV="1">
          <a:off x="39695438" y="5072062"/>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97</xdr:col>
      <xdr:colOff>0</xdr:colOff>
      <xdr:row>17</xdr:row>
      <xdr:rowOff>-1</xdr:rowOff>
    </xdr:from>
    <xdr:to>
      <xdr:col>98</xdr:col>
      <xdr:colOff>976312</xdr:colOff>
      <xdr:row>18</xdr:row>
      <xdr:rowOff>0</xdr:rowOff>
    </xdr:to>
    <xdr:cxnSp macro="">
      <xdr:nvCxnSpPr>
        <xdr:cNvPr id="56" name="直線コネクタ 55">
          <a:extLst>
            <a:ext uri="{FF2B5EF4-FFF2-40B4-BE49-F238E27FC236}">
              <a16:creationId xmlns:a16="http://schemas.microsoft.com/office/drawing/2014/main" id="{00000000-0008-0000-0200-000038000000}"/>
            </a:ext>
          </a:extLst>
        </xdr:cNvPr>
        <xdr:cNvCxnSpPr/>
      </xdr:nvCxnSpPr>
      <xdr:spPr>
        <a:xfrm flipV="1">
          <a:off x="42660094"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100</xdr:col>
      <xdr:colOff>0</xdr:colOff>
      <xdr:row>17</xdr:row>
      <xdr:rowOff>-1</xdr:rowOff>
    </xdr:from>
    <xdr:to>
      <xdr:col>101</xdr:col>
      <xdr:colOff>976312</xdr:colOff>
      <xdr:row>18</xdr:row>
      <xdr:rowOff>0</xdr:rowOff>
    </xdr:to>
    <xdr:cxnSp macro="">
      <xdr:nvCxnSpPr>
        <xdr:cNvPr id="57" name="直線コネクタ 56">
          <a:extLst>
            <a:ext uri="{FF2B5EF4-FFF2-40B4-BE49-F238E27FC236}">
              <a16:creationId xmlns:a16="http://schemas.microsoft.com/office/drawing/2014/main" id="{00000000-0008-0000-0200-000039000000}"/>
            </a:ext>
          </a:extLst>
        </xdr:cNvPr>
        <xdr:cNvCxnSpPr/>
      </xdr:nvCxnSpPr>
      <xdr:spPr>
        <a:xfrm flipV="1">
          <a:off x="27836813" y="5072062"/>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103</xdr:col>
      <xdr:colOff>0</xdr:colOff>
      <xdr:row>17</xdr:row>
      <xdr:rowOff>-1</xdr:rowOff>
    </xdr:from>
    <xdr:to>
      <xdr:col>104</xdr:col>
      <xdr:colOff>976312</xdr:colOff>
      <xdr:row>18</xdr:row>
      <xdr:rowOff>0</xdr:rowOff>
    </xdr:to>
    <xdr:cxnSp macro="">
      <xdr:nvCxnSpPr>
        <xdr:cNvPr id="58" name="直線コネクタ 57">
          <a:extLst>
            <a:ext uri="{FF2B5EF4-FFF2-40B4-BE49-F238E27FC236}">
              <a16:creationId xmlns:a16="http://schemas.microsoft.com/office/drawing/2014/main" id="{00000000-0008-0000-0200-00003A000000}"/>
            </a:ext>
          </a:extLst>
        </xdr:cNvPr>
        <xdr:cNvCxnSpPr/>
      </xdr:nvCxnSpPr>
      <xdr:spPr>
        <a:xfrm flipV="1">
          <a:off x="30801469"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106</xdr:col>
      <xdr:colOff>0</xdr:colOff>
      <xdr:row>17</xdr:row>
      <xdr:rowOff>-1</xdr:rowOff>
    </xdr:from>
    <xdr:to>
      <xdr:col>107</xdr:col>
      <xdr:colOff>976312</xdr:colOff>
      <xdr:row>18</xdr:row>
      <xdr:rowOff>0</xdr:rowOff>
    </xdr:to>
    <xdr:cxnSp macro="">
      <xdr:nvCxnSpPr>
        <xdr:cNvPr id="59" name="直線コネクタ 58">
          <a:extLst>
            <a:ext uri="{FF2B5EF4-FFF2-40B4-BE49-F238E27FC236}">
              <a16:creationId xmlns:a16="http://schemas.microsoft.com/office/drawing/2014/main" id="{00000000-0008-0000-0200-00003B000000}"/>
            </a:ext>
          </a:extLst>
        </xdr:cNvPr>
        <xdr:cNvCxnSpPr/>
      </xdr:nvCxnSpPr>
      <xdr:spPr>
        <a:xfrm flipV="1">
          <a:off x="33766125"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109</xdr:col>
      <xdr:colOff>0</xdr:colOff>
      <xdr:row>17</xdr:row>
      <xdr:rowOff>-1</xdr:rowOff>
    </xdr:from>
    <xdr:to>
      <xdr:col>110</xdr:col>
      <xdr:colOff>976312</xdr:colOff>
      <xdr:row>18</xdr:row>
      <xdr:rowOff>0</xdr:rowOff>
    </xdr:to>
    <xdr:cxnSp macro="">
      <xdr:nvCxnSpPr>
        <xdr:cNvPr id="60" name="直線コネクタ 59">
          <a:extLst>
            <a:ext uri="{FF2B5EF4-FFF2-40B4-BE49-F238E27FC236}">
              <a16:creationId xmlns:a16="http://schemas.microsoft.com/office/drawing/2014/main" id="{00000000-0008-0000-0200-00003C000000}"/>
            </a:ext>
          </a:extLst>
        </xdr:cNvPr>
        <xdr:cNvCxnSpPr/>
      </xdr:nvCxnSpPr>
      <xdr:spPr>
        <a:xfrm flipV="1">
          <a:off x="36730781"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112</xdr:col>
      <xdr:colOff>0</xdr:colOff>
      <xdr:row>17</xdr:row>
      <xdr:rowOff>-1</xdr:rowOff>
    </xdr:from>
    <xdr:to>
      <xdr:col>113</xdr:col>
      <xdr:colOff>976312</xdr:colOff>
      <xdr:row>18</xdr:row>
      <xdr:rowOff>0</xdr:rowOff>
    </xdr:to>
    <xdr:cxnSp macro="">
      <xdr:nvCxnSpPr>
        <xdr:cNvPr id="61" name="直線コネクタ 60">
          <a:extLst>
            <a:ext uri="{FF2B5EF4-FFF2-40B4-BE49-F238E27FC236}">
              <a16:creationId xmlns:a16="http://schemas.microsoft.com/office/drawing/2014/main" id="{00000000-0008-0000-0200-00003D000000}"/>
            </a:ext>
          </a:extLst>
        </xdr:cNvPr>
        <xdr:cNvCxnSpPr/>
      </xdr:nvCxnSpPr>
      <xdr:spPr>
        <a:xfrm flipV="1">
          <a:off x="39695438" y="5072062"/>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115</xdr:col>
      <xdr:colOff>0</xdr:colOff>
      <xdr:row>17</xdr:row>
      <xdr:rowOff>-1</xdr:rowOff>
    </xdr:from>
    <xdr:to>
      <xdr:col>116</xdr:col>
      <xdr:colOff>976312</xdr:colOff>
      <xdr:row>18</xdr:row>
      <xdr:rowOff>0</xdr:rowOff>
    </xdr:to>
    <xdr:cxnSp macro="">
      <xdr:nvCxnSpPr>
        <xdr:cNvPr id="62" name="直線コネクタ 61">
          <a:extLst>
            <a:ext uri="{FF2B5EF4-FFF2-40B4-BE49-F238E27FC236}">
              <a16:creationId xmlns:a16="http://schemas.microsoft.com/office/drawing/2014/main" id="{00000000-0008-0000-0200-00003E000000}"/>
            </a:ext>
          </a:extLst>
        </xdr:cNvPr>
        <xdr:cNvCxnSpPr/>
      </xdr:nvCxnSpPr>
      <xdr:spPr>
        <a:xfrm flipV="1">
          <a:off x="42660094"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118</xdr:col>
      <xdr:colOff>0</xdr:colOff>
      <xdr:row>17</xdr:row>
      <xdr:rowOff>0</xdr:rowOff>
    </xdr:from>
    <xdr:to>
      <xdr:col>119</xdr:col>
      <xdr:colOff>976312</xdr:colOff>
      <xdr:row>18</xdr:row>
      <xdr:rowOff>1</xdr:rowOff>
    </xdr:to>
    <xdr:cxnSp macro="">
      <xdr:nvCxnSpPr>
        <xdr:cNvPr id="65" name="直線コネクタ 64">
          <a:extLst>
            <a:ext uri="{FF2B5EF4-FFF2-40B4-BE49-F238E27FC236}">
              <a16:creationId xmlns:a16="http://schemas.microsoft.com/office/drawing/2014/main" id="{00000000-0008-0000-0200-000041000000}"/>
            </a:ext>
          </a:extLst>
        </xdr:cNvPr>
        <xdr:cNvCxnSpPr/>
      </xdr:nvCxnSpPr>
      <xdr:spPr>
        <a:xfrm flipV="1">
          <a:off x="116776500" y="5072063"/>
          <a:ext cx="1964531" cy="309563"/>
        </a:xfrm>
        <a:prstGeom prst="line">
          <a:avLst/>
        </a:prstGeom>
        <a:noFill/>
        <a:ln w="6350" cap="flat" cmpd="sng" algn="ctr">
          <a:solidFill>
            <a:sysClr val="windowText" lastClr="000000"/>
          </a:solidFill>
          <a:prstDash val="solid"/>
          <a:miter lim="800000"/>
        </a:ln>
        <a:effectLst/>
      </xdr:spPr>
    </xdr:cxnSp>
    <xdr:clientData/>
  </xdr:twoCellAnchor>
  <xdr:twoCellAnchor>
    <xdr:from>
      <xdr:col>16</xdr:col>
      <xdr:colOff>0</xdr:colOff>
      <xdr:row>17</xdr:row>
      <xdr:rowOff>-1</xdr:rowOff>
    </xdr:from>
    <xdr:to>
      <xdr:col>17</xdr:col>
      <xdr:colOff>976312</xdr:colOff>
      <xdr:row>18</xdr:row>
      <xdr:rowOff>0</xdr:rowOff>
    </xdr:to>
    <xdr:cxnSp macro="">
      <xdr:nvCxnSpPr>
        <xdr:cNvPr id="41" name="直線コネクタ 40">
          <a:extLst>
            <a:ext uri="{FF2B5EF4-FFF2-40B4-BE49-F238E27FC236}">
              <a16:creationId xmlns:a16="http://schemas.microsoft.com/office/drawing/2014/main" id="{00000000-0008-0000-0200-000029000000}"/>
            </a:ext>
          </a:extLst>
        </xdr:cNvPr>
        <xdr:cNvCxnSpPr/>
      </xdr:nvCxnSpPr>
      <xdr:spPr>
        <a:xfrm flipV="1">
          <a:off x="13013531"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19</xdr:col>
      <xdr:colOff>0</xdr:colOff>
      <xdr:row>17</xdr:row>
      <xdr:rowOff>-1</xdr:rowOff>
    </xdr:from>
    <xdr:to>
      <xdr:col>20</xdr:col>
      <xdr:colOff>976312</xdr:colOff>
      <xdr:row>18</xdr:row>
      <xdr:rowOff>0</xdr:rowOff>
    </xdr:to>
    <xdr:cxnSp macro="">
      <xdr:nvCxnSpPr>
        <xdr:cNvPr id="42" name="直線コネクタ 41">
          <a:extLst>
            <a:ext uri="{FF2B5EF4-FFF2-40B4-BE49-F238E27FC236}">
              <a16:creationId xmlns:a16="http://schemas.microsoft.com/office/drawing/2014/main" id="{00000000-0008-0000-0200-00002A000000}"/>
            </a:ext>
          </a:extLst>
        </xdr:cNvPr>
        <xdr:cNvCxnSpPr/>
      </xdr:nvCxnSpPr>
      <xdr:spPr>
        <a:xfrm flipV="1">
          <a:off x="13013531"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22</xdr:col>
      <xdr:colOff>0</xdr:colOff>
      <xdr:row>17</xdr:row>
      <xdr:rowOff>-1</xdr:rowOff>
    </xdr:from>
    <xdr:to>
      <xdr:col>23</xdr:col>
      <xdr:colOff>976312</xdr:colOff>
      <xdr:row>18</xdr:row>
      <xdr:rowOff>0</xdr:rowOff>
    </xdr:to>
    <xdr:cxnSp macro="">
      <xdr:nvCxnSpPr>
        <xdr:cNvPr id="43" name="直線コネクタ 42">
          <a:extLst>
            <a:ext uri="{FF2B5EF4-FFF2-40B4-BE49-F238E27FC236}">
              <a16:creationId xmlns:a16="http://schemas.microsoft.com/office/drawing/2014/main" id="{00000000-0008-0000-0200-00002B000000}"/>
            </a:ext>
          </a:extLst>
        </xdr:cNvPr>
        <xdr:cNvCxnSpPr/>
      </xdr:nvCxnSpPr>
      <xdr:spPr>
        <a:xfrm flipV="1">
          <a:off x="15978188" y="5072062"/>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22</xdr:col>
      <xdr:colOff>0</xdr:colOff>
      <xdr:row>17</xdr:row>
      <xdr:rowOff>-1</xdr:rowOff>
    </xdr:from>
    <xdr:to>
      <xdr:col>23</xdr:col>
      <xdr:colOff>976312</xdr:colOff>
      <xdr:row>18</xdr:row>
      <xdr:rowOff>0</xdr:rowOff>
    </xdr:to>
    <xdr:cxnSp macro="">
      <xdr:nvCxnSpPr>
        <xdr:cNvPr id="44" name="直線コネクタ 43">
          <a:extLst>
            <a:ext uri="{FF2B5EF4-FFF2-40B4-BE49-F238E27FC236}">
              <a16:creationId xmlns:a16="http://schemas.microsoft.com/office/drawing/2014/main" id="{00000000-0008-0000-0200-00002C000000}"/>
            </a:ext>
          </a:extLst>
        </xdr:cNvPr>
        <xdr:cNvCxnSpPr/>
      </xdr:nvCxnSpPr>
      <xdr:spPr>
        <a:xfrm flipV="1">
          <a:off x="15978188" y="5072062"/>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0</xdr:colOff>
      <xdr:row>17</xdr:row>
      <xdr:rowOff>-1</xdr:rowOff>
    </xdr:from>
    <xdr:to>
      <xdr:col>26</xdr:col>
      <xdr:colOff>976312</xdr:colOff>
      <xdr:row>18</xdr:row>
      <xdr:rowOff>0</xdr:rowOff>
    </xdr:to>
    <xdr:cxnSp macro="">
      <xdr:nvCxnSpPr>
        <xdr:cNvPr id="63" name="直線コネクタ 62">
          <a:extLst>
            <a:ext uri="{FF2B5EF4-FFF2-40B4-BE49-F238E27FC236}">
              <a16:creationId xmlns:a16="http://schemas.microsoft.com/office/drawing/2014/main" id="{00000000-0008-0000-0200-00003F000000}"/>
            </a:ext>
          </a:extLst>
        </xdr:cNvPr>
        <xdr:cNvCxnSpPr/>
      </xdr:nvCxnSpPr>
      <xdr:spPr>
        <a:xfrm flipV="1">
          <a:off x="13013531"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0</xdr:colOff>
      <xdr:row>17</xdr:row>
      <xdr:rowOff>-1</xdr:rowOff>
    </xdr:from>
    <xdr:to>
      <xdr:col>29</xdr:col>
      <xdr:colOff>976312</xdr:colOff>
      <xdr:row>18</xdr:row>
      <xdr:rowOff>0</xdr:rowOff>
    </xdr:to>
    <xdr:cxnSp macro="">
      <xdr:nvCxnSpPr>
        <xdr:cNvPr id="64" name="直線コネクタ 63">
          <a:extLst>
            <a:ext uri="{FF2B5EF4-FFF2-40B4-BE49-F238E27FC236}">
              <a16:creationId xmlns:a16="http://schemas.microsoft.com/office/drawing/2014/main" id="{00000000-0008-0000-0200-000040000000}"/>
            </a:ext>
          </a:extLst>
        </xdr:cNvPr>
        <xdr:cNvCxnSpPr/>
      </xdr:nvCxnSpPr>
      <xdr:spPr>
        <a:xfrm flipV="1">
          <a:off x="15978188" y="5072062"/>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31</xdr:col>
      <xdr:colOff>0</xdr:colOff>
      <xdr:row>17</xdr:row>
      <xdr:rowOff>0</xdr:rowOff>
    </xdr:from>
    <xdr:to>
      <xdr:col>32</xdr:col>
      <xdr:colOff>976311</xdr:colOff>
      <xdr:row>18</xdr:row>
      <xdr:rowOff>1</xdr:rowOff>
    </xdr:to>
    <xdr:cxnSp macro="">
      <xdr:nvCxnSpPr>
        <xdr:cNvPr id="66" name="直線コネクタ 65">
          <a:extLst>
            <a:ext uri="{FF2B5EF4-FFF2-40B4-BE49-F238E27FC236}">
              <a16:creationId xmlns:a16="http://schemas.microsoft.com/office/drawing/2014/main" id="{00000000-0008-0000-0200-000042000000}"/>
            </a:ext>
          </a:extLst>
        </xdr:cNvPr>
        <xdr:cNvCxnSpPr/>
      </xdr:nvCxnSpPr>
      <xdr:spPr>
        <a:xfrm flipV="1">
          <a:off x="18942844" y="5072063"/>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34</xdr:col>
      <xdr:colOff>0</xdr:colOff>
      <xdr:row>17</xdr:row>
      <xdr:rowOff>-1</xdr:rowOff>
    </xdr:from>
    <xdr:to>
      <xdr:col>35</xdr:col>
      <xdr:colOff>976312</xdr:colOff>
      <xdr:row>18</xdr:row>
      <xdr:rowOff>0</xdr:rowOff>
    </xdr:to>
    <xdr:cxnSp macro="">
      <xdr:nvCxnSpPr>
        <xdr:cNvPr id="67" name="直線コネクタ 66">
          <a:extLst>
            <a:ext uri="{FF2B5EF4-FFF2-40B4-BE49-F238E27FC236}">
              <a16:creationId xmlns:a16="http://schemas.microsoft.com/office/drawing/2014/main" id="{00000000-0008-0000-0200-000043000000}"/>
            </a:ext>
          </a:extLst>
        </xdr:cNvPr>
        <xdr:cNvCxnSpPr/>
      </xdr:nvCxnSpPr>
      <xdr:spPr>
        <a:xfrm flipV="1">
          <a:off x="21907500"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0</xdr:colOff>
      <xdr:row>17</xdr:row>
      <xdr:rowOff>-1</xdr:rowOff>
    </xdr:from>
    <xdr:to>
      <xdr:col>29</xdr:col>
      <xdr:colOff>976312</xdr:colOff>
      <xdr:row>18</xdr:row>
      <xdr:rowOff>0</xdr:rowOff>
    </xdr:to>
    <xdr:cxnSp macro="">
      <xdr:nvCxnSpPr>
        <xdr:cNvPr id="68" name="直線コネクタ 67">
          <a:extLst>
            <a:ext uri="{FF2B5EF4-FFF2-40B4-BE49-F238E27FC236}">
              <a16:creationId xmlns:a16="http://schemas.microsoft.com/office/drawing/2014/main" id="{00000000-0008-0000-0200-000044000000}"/>
            </a:ext>
          </a:extLst>
        </xdr:cNvPr>
        <xdr:cNvCxnSpPr/>
      </xdr:nvCxnSpPr>
      <xdr:spPr>
        <a:xfrm flipV="1">
          <a:off x="15978188" y="5072062"/>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31</xdr:col>
      <xdr:colOff>0</xdr:colOff>
      <xdr:row>17</xdr:row>
      <xdr:rowOff>-1</xdr:rowOff>
    </xdr:from>
    <xdr:to>
      <xdr:col>32</xdr:col>
      <xdr:colOff>976312</xdr:colOff>
      <xdr:row>18</xdr:row>
      <xdr:rowOff>0</xdr:rowOff>
    </xdr:to>
    <xdr:cxnSp macro="">
      <xdr:nvCxnSpPr>
        <xdr:cNvPr id="69" name="直線コネクタ 68">
          <a:extLst>
            <a:ext uri="{FF2B5EF4-FFF2-40B4-BE49-F238E27FC236}">
              <a16:creationId xmlns:a16="http://schemas.microsoft.com/office/drawing/2014/main" id="{00000000-0008-0000-0200-000045000000}"/>
            </a:ext>
          </a:extLst>
        </xdr:cNvPr>
        <xdr:cNvCxnSpPr/>
      </xdr:nvCxnSpPr>
      <xdr:spPr>
        <a:xfrm flipV="1">
          <a:off x="18942844"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34</xdr:col>
      <xdr:colOff>0</xdr:colOff>
      <xdr:row>17</xdr:row>
      <xdr:rowOff>-1</xdr:rowOff>
    </xdr:from>
    <xdr:to>
      <xdr:col>35</xdr:col>
      <xdr:colOff>976312</xdr:colOff>
      <xdr:row>18</xdr:row>
      <xdr:rowOff>0</xdr:rowOff>
    </xdr:to>
    <xdr:cxnSp macro="">
      <xdr:nvCxnSpPr>
        <xdr:cNvPr id="70" name="直線コネクタ 69">
          <a:extLst>
            <a:ext uri="{FF2B5EF4-FFF2-40B4-BE49-F238E27FC236}">
              <a16:creationId xmlns:a16="http://schemas.microsoft.com/office/drawing/2014/main" id="{00000000-0008-0000-0200-000046000000}"/>
            </a:ext>
          </a:extLst>
        </xdr:cNvPr>
        <xdr:cNvCxnSpPr/>
      </xdr:nvCxnSpPr>
      <xdr:spPr>
        <a:xfrm flipV="1">
          <a:off x="21907500"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34</xdr:col>
      <xdr:colOff>0</xdr:colOff>
      <xdr:row>17</xdr:row>
      <xdr:rowOff>-1</xdr:rowOff>
    </xdr:from>
    <xdr:to>
      <xdr:col>35</xdr:col>
      <xdr:colOff>976312</xdr:colOff>
      <xdr:row>18</xdr:row>
      <xdr:rowOff>0</xdr:rowOff>
    </xdr:to>
    <xdr:cxnSp macro="">
      <xdr:nvCxnSpPr>
        <xdr:cNvPr id="71" name="直線コネクタ 70">
          <a:extLst>
            <a:ext uri="{FF2B5EF4-FFF2-40B4-BE49-F238E27FC236}">
              <a16:creationId xmlns:a16="http://schemas.microsoft.com/office/drawing/2014/main" id="{00000000-0008-0000-0200-000047000000}"/>
            </a:ext>
          </a:extLst>
        </xdr:cNvPr>
        <xdr:cNvCxnSpPr/>
      </xdr:nvCxnSpPr>
      <xdr:spPr>
        <a:xfrm flipV="1">
          <a:off x="21907500"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0</xdr:colOff>
      <xdr:row>17</xdr:row>
      <xdr:rowOff>-1</xdr:rowOff>
    </xdr:from>
    <xdr:to>
      <xdr:col>26</xdr:col>
      <xdr:colOff>976312</xdr:colOff>
      <xdr:row>18</xdr:row>
      <xdr:rowOff>0</xdr:rowOff>
    </xdr:to>
    <xdr:cxnSp macro="">
      <xdr:nvCxnSpPr>
        <xdr:cNvPr id="72" name="直線コネクタ 71">
          <a:extLst>
            <a:ext uri="{FF2B5EF4-FFF2-40B4-BE49-F238E27FC236}">
              <a16:creationId xmlns:a16="http://schemas.microsoft.com/office/drawing/2014/main" id="{00000000-0008-0000-0200-000048000000}"/>
            </a:ext>
          </a:extLst>
        </xdr:cNvPr>
        <xdr:cNvCxnSpPr/>
      </xdr:nvCxnSpPr>
      <xdr:spPr>
        <a:xfrm flipV="1">
          <a:off x="13013531"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0</xdr:colOff>
      <xdr:row>17</xdr:row>
      <xdr:rowOff>-1</xdr:rowOff>
    </xdr:from>
    <xdr:to>
      <xdr:col>29</xdr:col>
      <xdr:colOff>976312</xdr:colOff>
      <xdr:row>18</xdr:row>
      <xdr:rowOff>0</xdr:rowOff>
    </xdr:to>
    <xdr:cxnSp macro="">
      <xdr:nvCxnSpPr>
        <xdr:cNvPr id="73" name="直線コネクタ 72">
          <a:extLst>
            <a:ext uri="{FF2B5EF4-FFF2-40B4-BE49-F238E27FC236}">
              <a16:creationId xmlns:a16="http://schemas.microsoft.com/office/drawing/2014/main" id="{00000000-0008-0000-0200-000049000000}"/>
            </a:ext>
          </a:extLst>
        </xdr:cNvPr>
        <xdr:cNvCxnSpPr/>
      </xdr:nvCxnSpPr>
      <xdr:spPr>
        <a:xfrm flipV="1">
          <a:off x="15978188" y="5072062"/>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31</xdr:col>
      <xdr:colOff>0</xdr:colOff>
      <xdr:row>17</xdr:row>
      <xdr:rowOff>0</xdr:rowOff>
    </xdr:from>
    <xdr:to>
      <xdr:col>32</xdr:col>
      <xdr:colOff>976311</xdr:colOff>
      <xdr:row>18</xdr:row>
      <xdr:rowOff>1</xdr:rowOff>
    </xdr:to>
    <xdr:cxnSp macro="">
      <xdr:nvCxnSpPr>
        <xdr:cNvPr id="74" name="直線コネクタ 73">
          <a:extLst>
            <a:ext uri="{FF2B5EF4-FFF2-40B4-BE49-F238E27FC236}">
              <a16:creationId xmlns:a16="http://schemas.microsoft.com/office/drawing/2014/main" id="{00000000-0008-0000-0200-00004A000000}"/>
            </a:ext>
          </a:extLst>
        </xdr:cNvPr>
        <xdr:cNvCxnSpPr/>
      </xdr:nvCxnSpPr>
      <xdr:spPr>
        <a:xfrm flipV="1">
          <a:off x="18942844" y="5072063"/>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34</xdr:col>
      <xdr:colOff>0</xdr:colOff>
      <xdr:row>17</xdr:row>
      <xdr:rowOff>-1</xdr:rowOff>
    </xdr:from>
    <xdr:to>
      <xdr:col>35</xdr:col>
      <xdr:colOff>976312</xdr:colOff>
      <xdr:row>18</xdr:row>
      <xdr:rowOff>0</xdr:rowOff>
    </xdr:to>
    <xdr:cxnSp macro="">
      <xdr:nvCxnSpPr>
        <xdr:cNvPr id="75" name="直線コネクタ 74">
          <a:extLst>
            <a:ext uri="{FF2B5EF4-FFF2-40B4-BE49-F238E27FC236}">
              <a16:creationId xmlns:a16="http://schemas.microsoft.com/office/drawing/2014/main" id="{00000000-0008-0000-0200-00004B000000}"/>
            </a:ext>
          </a:extLst>
        </xdr:cNvPr>
        <xdr:cNvCxnSpPr/>
      </xdr:nvCxnSpPr>
      <xdr:spPr>
        <a:xfrm flipV="1">
          <a:off x="21907500"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0</xdr:colOff>
      <xdr:row>17</xdr:row>
      <xdr:rowOff>-1</xdr:rowOff>
    </xdr:from>
    <xdr:to>
      <xdr:col>29</xdr:col>
      <xdr:colOff>976312</xdr:colOff>
      <xdr:row>18</xdr:row>
      <xdr:rowOff>0</xdr:rowOff>
    </xdr:to>
    <xdr:cxnSp macro="">
      <xdr:nvCxnSpPr>
        <xdr:cNvPr id="76" name="直線コネクタ 75">
          <a:extLst>
            <a:ext uri="{FF2B5EF4-FFF2-40B4-BE49-F238E27FC236}">
              <a16:creationId xmlns:a16="http://schemas.microsoft.com/office/drawing/2014/main" id="{00000000-0008-0000-0200-00004C000000}"/>
            </a:ext>
          </a:extLst>
        </xdr:cNvPr>
        <xdr:cNvCxnSpPr/>
      </xdr:nvCxnSpPr>
      <xdr:spPr>
        <a:xfrm flipV="1">
          <a:off x="15978188" y="5072062"/>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31</xdr:col>
      <xdr:colOff>0</xdr:colOff>
      <xdr:row>17</xdr:row>
      <xdr:rowOff>-1</xdr:rowOff>
    </xdr:from>
    <xdr:to>
      <xdr:col>32</xdr:col>
      <xdr:colOff>976312</xdr:colOff>
      <xdr:row>18</xdr:row>
      <xdr:rowOff>0</xdr:rowOff>
    </xdr:to>
    <xdr:cxnSp macro="">
      <xdr:nvCxnSpPr>
        <xdr:cNvPr id="77" name="直線コネクタ 76">
          <a:extLst>
            <a:ext uri="{FF2B5EF4-FFF2-40B4-BE49-F238E27FC236}">
              <a16:creationId xmlns:a16="http://schemas.microsoft.com/office/drawing/2014/main" id="{00000000-0008-0000-0200-00004D000000}"/>
            </a:ext>
          </a:extLst>
        </xdr:cNvPr>
        <xdr:cNvCxnSpPr/>
      </xdr:nvCxnSpPr>
      <xdr:spPr>
        <a:xfrm flipV="1">
          <a:off x="18942844"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34</xdr:col>
      <xdr:colOff>0</xdr:colOff>
      <xdr:row>17</xdr:row>
      <xdr:rowOff>-1</xdr:rowOff>
    </xdr:from>
    <xdr:to>
      <xdr:col>35</xdr:col>
      <xdr:colOff>976312</xdr:colOff>
      <xdr:row>18</xdr:row>
      <xdr:rowOff>0</xdr:rowOff>
    </xdr:to>
    <xdr:cxnSp macro="">
      <xdr:nvCxnSpPr>
        <xdr:cNvPr id="78" name="直線コネクタ 77">
          <a:extLst>
            <a:ext uri="{FF2B5EF4-FFF2-40B4-BE49-F238E27FC236}">
              <a16:creationId xmlns:a16="http://schemas.microsoft.com/office/drawing/2014/main" id="{00000000-0008-0000-0200-00004E000000}"/>
            </a:ext>
          </a:extLst>
        </xdr:cNvPr>
        <xdr:cNvCxnSpPr/>
      </xdr:nvCxnSpPr>
      <xdr:spPr>
        <a:xfrm flipV="1">
          <a:off x="21907500"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34</xdr:col>
      <xdr:colOff>0</xdr:colOff>
      <xdr:row>17</xdr:row>
      <xdr:rowOff>-1</xdr:rowOff>
    </xdr:from>
    <xdr:to>
      <xdr:col>35</xdr:col>
      <xdr:colOff>976312</xdr:colOff>
      <xdr:row>18</xdr:row>
      <xdr:rowOff>0</xdr:rowOff>
    </xdr:to>
    <xdr:cxnSp macro="">
      <xdr:nvCxnSpPr>
        <xdr:cNvPr id="79" name="直線コネクタ 78">
          <a:extLst>
            <a:ext uri="{FF2B5EF4-FFF2-40B4-BE49-F238E27FC236}">
              <a16:creationId xmlns:a16="http://schemas.microsoft.com/office/drawing/2014/main" id="{00000000-0008-0000-0200-00004F000000}"/>
            </a:ext>
          </a:extLst>
        </xdr:cNvPr>
        <xdr:cNvCxnSpPr/>
      </xdr:nvCxnSpPr>
      <xdr:spPr>
        <a:xfrm flipV="1">
          <a:off x="21907500"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37</xdr:col>
      <xdr:colOff>0</xdr:colOff>
      <xdr:row>17</xdr:row>
      <xdr:rowOff>-1</xdr:rowOff>
    </xdr:from>
    <xdr:to>
      <xdr:col>38</xdr:col>
      <xdr:colOff>976312</xdr:colOff>
      <xdr:row>18</xdr:row>
      <xdr:rowOff>0</xdr:rowOff>
    </xdr:to>
    <xdr:cxnSp macro="">
      <xdr:nvCxnSpPr>
        <xdr:cNvPr id="80" name="直線コネクタ 79">
          <a:extLst>
            <a:ext uri="{FF2B5EF4-FFF2-40B4-BE49-F238E27FC236}">
              <a16:creationId xmlns:a16="http://schemas.microsoft.com/office/drawing/2014/main" id="{00000000-0008-0000-0200-000050000000}"/>
            </a:ext>
          </a:extLst>
        </xdr:cNvPr>
        <xdr:cNvCxnSpPr/>
      </xdr:nvCxnSpPr>
      <xdr:spPr>
        <a:xfrm flipV="1">
          <a:off x="13013531"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40</xdr:col>
      <xdr:colOff>0</xdr:colOff>
      <xdr:row>17</xdr:row>
      <xdr:rowOff>-1</xdr:rowOff>
    </xdr:from>
    <xdr:to>
      <xdr:col>41</xdr:col>
      <xdr:colOff>976312</xdr:colOff>
      <xdr:row>18</xdr:row>
      <xdr:rowOff>0</xdr:rowOff>
    </xdr:to>
    <xdr:cxnSp macro="">
      <xdr:nvCxnSpPr>
        <xdr:cNvPr id="81" name="直線コネクタ 80">
          <a:extLst>
            <a:ext uri="{FF2B5EF4-FFF2-40B4-BE49-F238E27FC236}">
              <a16:creationId xmlns:a16="http://schemas.microsoft.com/office/drawing/2014/main" id="{00000000-0008-0000-0200-000051000000}"/>
            </a:ext>
          </a:extLst>
        </xdr:cNvPr>
        <xdr:cNvCxnSpPr/>
      </xdr:nvCxnSpPr>
      <xdr:spPr>
        <a:xfrm flipV="1">
          <a:off x="15978188" y="5072062"/>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43</xdr:col>
      <xdr:colOff>0</xdr:colOff>
      <xdr:row>17</xdr:row>
      <xdr:rowOff>0</xdr:rowOff>
    </xdr:from>
    <xdr:to>
      <xdr:col>44</xdr:col>
      <xdr:colOff>976311</xdr:colOff>
      <xdr:row>18</xdr:row>
      <xdr:rowOff>1</xdr:rowOff>
    </xdr:to>
    <xdr:cxnSp macro="">
      <xdr:nvCxnSpPr>
        <xdr:cNvPr id="82" name="直線コネクタ 81">
          <a:extLst>
            <a:ext uri="{FF2B5EF4-FFF2-40B4-BE49-F238E27FC236}">
              <a16:creationId xmlns:a16="http://schemas.microsoft.com/office/drawing/2014/main" id="{00000000-0008-0000-0200-000052000000}"/>
            </a:ext>
          </a:extLst>
        </xdr:cNvPr>
        <xdr:cNvCxnSpPr/>
      </xdr:nvCxnSpPr>
      <xdr:spPr>
        <a:xfrm flipV="1">
          <a:off x="18942844" y="5072063"/>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46</xdr:col>
      <xdr:colOff>0</xdr:colOff>
      <xdr:row>17</xdr:row>
      <xdr:rowOff>-1</xdr:rowOff>
    </xdr:from>
    <xdr:to>
      <xdr:col>47</xdr:col>
      <xdr:colOff>976312</xdr:colOff>
      <xdr:row>18</xdr:row>
      <xdr:rowOff>0</xdr:rowOff>
    </xdr:to>
    <xdr:cxnSp macro="">
      <xdr:nvCxnSpPr>
        <xdr:cNvPr id="83" name="直線コネクタ 82">
          <a:extLst>
            <a:ext uri="{FF2B5EF4-FFF2-40B4-BE49-F238E27FC236}">
              <a16:creationId xmlns:a16="http://schemas.microsoft.com/office/drawing/2014/main" id="{00000000-0008-0000-0200-000053000000}"/>
            </a:ext>
          </a:extLst>
        </xdr:cNvPr>
        <xdr:cNvCxnSpPr/>
      </xdr:nvCxnSpPr>
      <xdr:spPr>
        <a:xfrm flipV="1">
          <a:off x="21907500"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49</xdr:col>
      <xdr:colOff>0</xdr:colOff>
      <xdr:row>17</xdr:row>
      <xdr:rowOff>-1</xdr:rowOff>
    </xdr:from>
    <xdr:to>
      <xdr:col>50</xdr:col>
      <xdr:colOff>976312</xdr:colOff>
      <xdr:row>18</xdr:row>
      <xdr:rowOff>0</xdr:rowOff>
    </xdr:to>
    <xdr:cxnSp macro="">
      <xdr:nvCxnSpPr>
        <xdr:cNvPr id="84" name="直線コネクタ 83">
          <a:extLst>
            <a:ext uri="{FF2B5EF4-FFF2-40B4-BE49-F238E27FC236}">
              <a16:creationId xmlns:a16="http://schemas.microsoft.com/office/drawing/2014/main" id="{00000000-0008-0000-0200-000054000000}"/>
            </a:ext>
          </a:extLst>
        </xdr:cNvPr>
        <xdr:cNvCxnSpPr/>
      </xdr:nvCxnSpPr>
      <xdr:spPr>
        <a:xfrm flipV="1">
          <a:off x="24872156"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52</xdr:col>
      <xdr:colOff>0</xdr:colOff>
      <xdr:row>17</xdr:row>
      <xdr:rowOff>-1</xdr:rowOff>
    </xdr:from>
    <xdr:to>
      <xdr:col>53</xdr:col>
      <xdr:colOff>976312</xdr:colOff>
      <xdr:row>18</xdr:row>
      <xdr:rowOff>0</xdr:rowOff>
    </xdr:to>
    <xdr:cxnSp macro="">
      <xdr:nvCxnSpPr>
        <xdr:cNvPr id="85" name="直線コネクタ 84">
          <a:extLst>
            <a:ext uri="{FF2B5EF4-FFF2-40B4-BE49-F238E27FC236}">
              <a16:creationId xmlns:a16="http://schemas.microsoft.com/office/drawing/2014/main" id="{00000000-0008-0000-0200-000055000000}"/>
            </a:ext>
          </a:extLst>
        </xdr:cNvPr>
        <xdr:cNvCxnSpPr/>
      </xdr:nvCxnSpPr>
      <xdr:spPr>
        <a:xfrm flipV="1">
          <a:off x="27836813" y="5072062"/>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55</xdr:col>
      <xdr:colOff>0</xdr:colOff>
      <xdr:row>17</xdr:row>
      <xdr:rowOff>-1</xdr:rowOff>
    </xdr:from>
    <xdr:to>
      <xdr:col>56</xdr:col>
      <xdr:colOff>976312</xdr:colOff>
      <xdr:row>18</xdr:row>
      <xdr:rowOff>0</xdr:rowOff>
    </xdr:to>
    <xdr:cxnSp macro="">
      <xdr:nvCxnSpPr>
        <xdr:cNvPr id="86" name="直線コネクタ 85">
          <a:extLst>
            <a:ext uri="{FF2B5EF4-FFF2-40B4-BE49-F238E27FC236}">
              <a16:creationId xmlns:a16="http://schemas.microsoft.com/office/drawing/2014/main" id="{00000000-0008-0000-0200-000056000000}"/>
            </a:ext>
          </a:extLst>
        </xdr:cNvPr>
        <xdr:cNvCxnSpPr/>
      </xdr:nvCxnSpPr>
      <xdr:spPr>
        <a:xfrm flipV="1">
          <a:off x="30801469"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58</xdr:col>
      <xdr:colOff>0</xdr:colOff>
      <xdr:row>17</xdr:row>
      <xdr:rowOff>-1</xdr:rowOff>
    </xdr:from>
    <xdr:to>
      <xdr:col>59</xdr:col>
      <xdr:colOff>976312</xdr:colOff>
      <xdr:row>18</xdr:row>
      <xdr:rowOff>0</xdr:rowOff>
    </xdr:to>
    <xdr:cxnSp macro="">
      <xdr:nvCxnSpPr>
        <xdr:cNvPr id="87" name="直線コネクタ 86">
          <a:extLst>
            <a:ext uri="{FF2B5EF4-FFF2-40B4-BE49-F238E27FC236}">
              <a16:creationId xmlns:a16="http://schemas.microsoft.com/office/drawing/2014/main" id="{00000000-0008-0000-0200-000057000000}"/>
            </a:ext>
          </a:extLst>
        </xdr:cNvPr>
        <xdr:cNvCxnSpPr/>
      </xdr:nvCxnSpPr>
      <xdr:spPr>
        <a:xfrm flipV="1">
          <a:off x="33766125"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40</xdr:col>
      <xdr:colOff>0</xdr:colOff>
      <xdr:row>17</xdr:row>
      <xdr:rowOff>-1</xdr:rowOff>
    </xdr:from>
    <xdr:to>
      <xdr:col>41</xdr:col>
      <xdr:colOff>976312</xdr:colOff>
      <xdr:row>18</xdr:row>
      <xdr:rowOff>0</xdr:rowOff>
    </xdr:to>
    <xdr:cxnSp macro="">
      <xdr:nvCxnSpPr>
        <xdr:cNvPr id="88" name="直線コネクタ 87">
          <a:extLst>
            <a:ext uri="{FF2B5EF4-FFF2-40B4-BE49-F238E27FC236}">
              <a16:creationId xmlns:a16="http://schemas.microsoft.com/office/drawing/2014/main" id="{00000000-0008-0000-0200-000058000000}"/>
            </a:ext>
          </a:extLst>
        </xdr:cNvPr>
        <xdr:cNvCxnSpPr/>
      </xdr:nvCxnSpPr>
      <xdr:spPr>
        <a:xfrm flipV="1">
          <a:off x="15978188" y="5072062"/>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43</xdr:col>
      <xdr:colOff>0</xdr:colOff>
      <xdr:row>17</xdr:row>
      <xdr:rowOff>-1</xdr:rowOff>
    </xdr:from>
    <xdr:to>
      <xdr:col>44</xdr:col>
      <xdr:colOff>976312</xdr:colOff>
      <xdr:row>18</xdr:row>
      <xdr:rowOff>0</xdr:rowOff>
    </xdr:to>
    <xdr:cxnSp macro="">
      <xdr:nvCxnSpPr>
        <xdr:cNvPr id="89" name="直線コネクタ 88">
          <a:extLst>
            <a:ext uri="{FF2B5EF4-FFF2-40B4-BE49-F238E27FC236}">
              <a16:creationId xmlns:a16="http://schemas.microsoft.com/office/drawing/2014/main" id="{00000000-0008-0000-0200-000059000000}"/>
            </a:ext>
          </a:extLst>
        </xdr:cNvPr>
        <xdr:cNvCxnSpPr/>
      </xdr:nvCxnSpPr>
      <xdr:spPr>
        <a:xfrm flipV="1">
          <a:off x="18942844"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46</xdr:col>
      <xdr:colOff>0</xdr:colOff>
      <xdr:row>17</xdr:row>
      <xdr:rowOff>-1</xdr:rowOff>
    </xdr:from>
    <xdr:to>
      <xdr:col>47</xdr:col>
      <xdr:colOff>976312</xdr:colOff>
      <xdr:row>18</xdr:row>
      <xdr:rowOff>0</xdr:rowOff>
    </xdr:to>
    <xdr:cxnSp macro="">
      <xdr:nvCxnSpPr>
        <xdr:cNvPr id="90" name="直線コネクタ 89">
          <a:extLst>
            <a:ext uri="{FF2B5EF4-FFF2-40B4-BE49-F238E27FC236}">
              <a16:creationId xmlns:a16="http://schemas.microsoft.com/office/drawing/2014/main" id="{00000000-0008-0000-0200-00005A000000}"/>
            </a:ext>
          </a:extLst>
        </xdr:cNvPr>
        <xdr:cNvCxnSpPr/>
      </xdr:nvCxnSpPr>
      <xdr:spPr>
        <a:xfrm flipV="1">
          <a:off x="21907500"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46</xdr:col>
      <xdr:colOff>0</xdr:colOff>
      <xdr:row>17</xdr:row>
      <xdr:rowOff>-1</xdr:rowOff>
    </xdr:from>
    <xdr:to>
      <xdr:col>47</xdr:col>
      <xdr:colOff>976312</xdr:colOff>
      <xdr:row>18</xdr:row>
      <xdr:rowOff>0</xdr:rowOff>
    </xdr:to>
    <xdr:cxnSp macro="">
      <xdr:nvCxnSpPr>
        <xdr:cNvPr id="91" name="直線コネクタ 90">
          <a:extLst>
            <a:ext uri="{FF2B5EF4-FFF2-40B4-BE49-F238E27FC236}">
              <a16:creationId xmlns:a16="http://schemas.microsoft.com/office/drawing/2014/main" id="{00000000-0008-0000-0200-00005B000000}"/>
            </a:ext>
          </a:extLst>
        </xdr:cNvPr>
        <xdr:cNvCxnSpPr/>
      </xdr:nvCxnSpPr>
      <xdr:spPr>
        <a:xfrm flipV="1">
          <a:off x="21907500"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49</xdr:col>
      <xdr:colOff>0</xdr:colOff>
      <xdr:row>17</xdr:row>
      <xdr:rowOff>-1</xdr:rowOff>
    </xdr:from>
    <xdr:to>
      <xdr:col>50</xdr:col>
      <xdr:colOff>976312</xdr:colOff>
      <xdr:row>18</xdr:row>
      <xdr:rowOff>0</xdr:rowOff>
    </xdr:to>
    <xdr:cxnSp macro="">
      <xdr:nvCxnSpPr>
        <xdr:cNvPr id="92" name="直線コネクタ 91">
          <a:extLst>
            <a:ext uri="{FF2B5EF4-FFF2-40B4-BE49-F238E27FC236}">
              <a16:creationId xmlns:a16="http://schemas.microsoft.com/office/drawing/2014/main" id="{00000000-0008-0000-0200-00005C000000}"/>
            </a:ext>
          </a:extLst>
        </xdr:cNvPr>
        <xdr:cNvCxnSpPr/>
      </xdr:nvCxnSpPr>
      <xdr:spPr>
        <a:xfrm flipV="1">
          <a:off x="24872156"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52</xdr:col>
      <xdr:colOff>0</xdr:colOff>
      <xdr:row>17</xdr:row>
      <xdr:rowOff>-1</xdr:rowOff>
    </xdr:from>
    <xdr:to>
      <xdr:col>53</xdr:col>
      <xdr:colOff>976312</xdr:colOff>
      <xdr:row>18</xdr:row>
      <xdr:rowOff>0</xdr:rowOff>
    </xdr:to>
    <xdr:cxnSp macro="">
      <xdr:nvCxnSpPr>
        <xdr:cNvPr id="93" name="直線コネクタ 92">
          <a:extLst>
            <a:ext uri="{FF2B5EF4-FFF2-40B4-BE49-F238E27FC236}">
              <a16:creationId xmlns:a16="http://schemas.microsoft.com/office/drawing/2014/main" id="{00000000-0008-0000-0200-00005D000000}"/>
            </a:ext>
          </a:extLst>
        </xdr:cNvPr>
        <xdr:cNvCxnSpPr/>
      </xdr:nvCxnSpPr>
      <xdr:spPr>
        <a:xfrm flipV="1">
          <a:off x="27836813" y="5072062"/>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55</xdr:col>
      <xdr:colOff>0</xdr:colOff>
      <xdr:row>17</xdr:row>
      <xdr:rowOff>0</xdr:rowOff>
    </xdr:from>
    <xdr:to>
      <xdr:col>56</xdr:col>
      <xdr:colOff>976311</xdr:colOff>
      <xdr:row>18</xdr:row>
      <xdr:rowOff>1</xdr:rowOff>
    </xdr:to>
    <xdr:cxnSp macro="">
      <xdr:nvCxnSpPr>
        <xdr:cNvPr id="94" name="直線コネクタ 93">
          <a:extLst>
            <a:ext uri="{FF2B5EF4-FFF2-40B4-BE49-F238E27FC236}">
              <a16:creationId xmlns:a16="http://schemas.microsoft.com/office/drawing/2014/main" id="{00000000-0008-0000-0200-00005E000000}"/>
            </a:ext>
          </a:extLst>
        </xdr:cNvPr>
        <xdr:cNvCxnSpPr/>
      </xdr:nvCxnSpPr>
      <xdr:spPr>
        <a:xfrm flipV="1">
          <a:off x="30801469" y="5072063"/>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58</xdr:col>
      <xdr:colOff>0</xdr:colOff>
      <xdr:row>17</xdr:row>
      <xdr:rowOff>-1</xdr:rowOff>
    </xdr:from>
    <xdr:to>
      <xdr:col>59</xdr:col>
      <xdr:colOff>976312</xdr:colOff>
      <xdr:row>18</xdr:row>
      <xdr:rowOff>0</xdr:rowOff>
    </xdr:to>
    <xdr:cxnSp macro="">
      <xdr:nvCxnSpPr>
        <xdr:cNvPr id="95" name="直線コネクタ 94">
          <a:extLst>
            <a:ext uri="{FF2B5EF4-FFF2-40B4-BE49-F238E27FC236}">
              <a16:creationId xmlns:a16="http://schemas.microsoft.com/office/drawing/2014/main" id="{00000000-0008-0000-0200-00005F000000}"/>
            </a:ext>
          </a:extLst>
        </xdr:cNvPr>
        <xdr:cNvCxnSpPr/>
      </xdr:nvCxnSpPr>
      <xdr:spPr>
        <a:xfrm flipV="1">
          <a:off x="33766125"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52</xdr:col>
      <xdr:colOff>0</xdr:colOff>
      <xdr:row>17</xdr:row>
      <xdr:rowOff>-1</xdr:rowOff>
    </xdr:from>
    <xdr:to>
      <xdr:col>53</xdr:col>
      <xdr:colOff>976312</xdr:colOff>
      <xdr:row>18</xdr:row>
      <xdr:rowOff>0</xdr:rowOff>
    </xdr:to>
    <xdr:cxnSp macro="">
      <xdr:nvCxnSpPr>
        <xdr:cNvPr id="96" name="直線コネクタ 95">
          <a:extLst>
            <a:ext uri="{FF2B5EF4-FFF2-40B4-BE49-F238E27FC236}">
              <a16:creationId xmlns:a16="http://schemas.microsoft.com/office/drawing/2014/main" id="{00000000-0008-0000-0200-000060000000}"/>
            </a:ext>
          </a:extLst>
        </xdr:cNvPr>
        <xdr:cNvCxnSpPr/>
      </xdr:nvCxnSpPr>
      <xdr:spPr>
        <a:xfrm flipV="1">
          <a:off x="27836813" y="5072062"/>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55</xdr:col>
      <xdr:colOff>0</xdr:colOff>
      <xdr:row>17</xdr:row>
      <xdr:rowOff>-1</xdr:rowOff>
    </xdr:from>
    <xdr:to>
      <xdr:col>56</xdr:col>
      <xdr:colOff>976312</xdr:colOff>
      <xdr:row>18</xdr:row>
      <xdr:rowOff>0</xdr:rowOff>
    </xdr:to>
    <xdr:cxnSp macro="">
      <xdr:nvCxnSpPr>
        <xdr:cNvPr id="97" name="直線コネクタ 96">
          <a:extLst>
            <a:ext uri="{FF2B5EF4-FFF2-40B4-BE49-F238E27FC236}">
              <a16:creationId xmlns:a16="http://schemas.microsoft.com/office/drawing/2014/main" id="{00000000-0008-0000-0200-000061000000}"/>
            </a:ext>
          </a:extLst>
        </xdr:cNvPr>
        <xdr:cNvCxnSpPr/>
      </xdr:nvCxnSpPr>
      <xdr:spPr>
        <a:xfrm flipV="1">
          <a:off x="30801469"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58</xdr:col>
      <xdr:colOff>0</xdr:colOff>
      <xdr:row>17</xdr:row>
      <xdr:rowOff>-1</xdr:rowOff>
    </xdr:from>
    <xdr:to>
      <xdr:col>59</xdr:col>
      <xdr:colOff>976312</xdr:colOff>
      <xdr:row>18</xdr:row>
      <xdr:rowOff>0</xdr:rowOff>
    </xdr:to>
    <xdr:cxnSp macro="">
      <xdr:nvCxnSpPr>
        <xdr:cNvPr id="98" name="直線コネクタ 97">
          <a:extLst>
            <a:ext uri="{FF2B5EF4-FFF2-40B4-BE49-F238E27FC236}">
              <a16:creationId xmlns:a16="http://schemas.microsoft.com/office/drawing/2014/main" id="{00000000-0008-0000-0200-000062000000}"/>
            </a:ext>
          </a:extLst>
        </xdr:cNvPr>
        <xdr:cNvCxnSpPr/>
      </xdr:nvCxnSpPr>
      <xdr:spPr>
        <a:xfrm flipV="1">
          <a:off x="33766125"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58</xdr:col>
      <xdr:colOff>0</xdr:colOff>
      <xdr:row>17</xdr:row>
      <xdr:rowOff>-1</xdr:rowOff>
    </xdr:from>
    <xdr:to>
      <xdr:col>59</xdr:col>
      <xdr:colOff>976312</xdr:colOff>
      <xdr:row>18</xdr:row>
      <xdr:rowOff>0</xdr:rowOff>
    </xdr:to>
    <xdr:cxnSp macro="">
      <xdr:nvCxnSpPr>
        <xdr:cNvPr id="99" name="直線コネクタ 98">
          <a:extLst>
            <a:ext uri="{FF2B5EF4-FFF2-40B4-BE49-F238E27FC236}">
              <a16:creationId xmlns:a16="http://schemas.microsoft.com/office/drawing/2014/main" id="{00000000-0008-0000-0200-000063000000}"/>
            </a:ext>
          </a:extLst>
        </xdr:cNvPr>
        <xdr:cNvCxnSpPr/>
      </xdr:nvCxnSpPr>
      <xdr:spPr>
        <a:xfrm flipV="1">
          <a:off x="33766125"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49</xdr:col>
      <xdr:colOff>0</xdr:colOff>
      <xdr:row>17</xdr:row>
      <xdr:rowOff>-1</xdr:rowOff>
    </xdr:from>
    <xdr:to>
      <xdr:col>50</xdr:col>
      <xdr:colOff>976312</xdr:colOff>
      <xdr:row>18</xdr:row>
      <xdr:rowOff>0</xdr:rowOff>
    </xdr:to>
    <xdr:cxnSp macro="">
      <xdr:nvCxnSpPr>
        <xdr:cNvPr id="100" name="直線コネクタ 99">
          <a:extLst>
            <a:ext uri="{FF2B5EF4-FFF2-40B4-BE49-F238E27FC236}">
              <a16:creationId xmlns:a16="http://schemas.microsoft.com/office/drawing/2014/main" id="{00000000-0008-0000-0200-000064000000}"/>
            </a:ext>
          </a:extLst>
        </xdr:cNvPr>
        <xdr:cNvCxnSpPr/>
      </xdr:nvCxnSpPr>
      <xdr:spPr>
        <a:xfrm flipV="1">
          <a:off x="24872156"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52</xdr:col>
      <xdr:colOff>0</xdr:colOff>
      <xdr:row>17</xdr:row>
      <xdr:rowOff>-1</xdr:rowOff>
    </xdr:from>
    <xdr:to>
      <xdr:col>53</xdr:col>
      <xdr:colOff>976312</xdr:colOff>
      <xdr:row>18</xdr:row>
      <xdr:rowOff>0</xdr:rowOff>
    </xdr:to>
    <xdr:cxnSp macro="">
      <xdr:nvCxnSpPr>
        <xdr:cNvPr id="101" name="直線コネクタ 100">
          <a:extLst>
            <a:ext uri="{FF2B5EF4-FFF2-40B4-BE49-F238E27FC236}">
              <a16:creationId xmlns:a16="http://schemas.microsoft.com/office/drawing/2014/main" id="{00000000-0008-0000-0200-000065000000}"/>
            </a:ext>
          </a:extLst>
        </xdr:cNvPr>
        <xdr:cNvCxnSpPr/>
      </xdr:nvCxnSpPr>
      <xdr:spPr>
        <a:xfrm flipV="1">
          <a:off x="27836813" y="5072062"/>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55</xdr:col>
      <xdr:colOff>0</xdr:colOff>
      <xdr:row>17</xdr:row>
      <xdr:rowOff>0</xdr:rowOff>
    </xdr:from>
    <xdr:to>
      <xdr:col>56</xdr:col>
      <xdr:colOff>976311</xdr:colOff>
      <xdr:row>18</xdr:row>
      <xdr:rowOff>1</xdr:rowOff>
    </xdr:to>
    <xdr:cxnSp macro="">
      <xdr:nvCxnSpPr>
        <xdr:cNvPr id="102" name="直線コネクタ 101">
          <a:extLst>
            <a:ext uri="{FF2B5EF4-FFF2-40B4-BE49-F238E27FC236}">
              <a16:creationId xmlns:a16="http://schemas.microsoft.com/office/drawing/2014/main" id="{00000000-0008-0000-0200-000066000000}"/>
            </a:ext>
          </a:extLst>
        </xdr:cNvPr>
        <xdr:cNvCxnSpPr/>
      </xdr:nvCxnSpPr>
      <xdr:spPr>
        <a:xfrm flipV="1">
          <a:off x="30801469" y="5072063"/>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58</xdr:col>
      <xdr:colOff>0</xdr:colOff>
      <xdr:row>17</xdr:row>
      <xdr:rowOff>-1</xdr:rowOff>
    </xdr:from>
    <xdr:to>
      <xdr:col>59</xdr:col>
      <xdr:colOff>976312</xdr:colOff>
      <xdr:row>18</xdr:row>
      <xdr:rowOff>0</xdr:rowOff>
    </xdr:to>
    <xdr:cxnSp macro="">
      <xdr:nvCxnSpPr>
        <xdr:cNvPr id="103" name="直線コネクタ 102">
          <a:extLst>
            <a:ext uri="{FF2B5EF4-FFF2-40B4-BE49-F238E27FC236}">
              <a16:creationId xmlns:a16="http://schemas.microsoft.com/office/drawing/2014/main" id="{00000000-0008-0000-0200-000067000000}"/>
            </a:ext>
          </a:extLst>
        </xdr:cNvPr>
        <xdr:cNvCxnSpPr/>
      </xdr:nvCxnSpPr>
      <xdr:spPr>
        <a:xfrm flipV="1">
          <a:off x="33766125"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52</xdr:col>
      <xdr:colOff>0</xdr:colOff>
      <xdr:row>17</xdr:row>
      <xdr:rowOff>-1</xdr:rowOff>
    </xdr:from>
    <xdr:to>
      <xdr:col>53</xdr:col>
      <xdr:colOff>976312</xdr:colOff>
      <xdr:row>18</xdr:row>
      <xdr:rowOff>0</xdr:rowOff>
    </xdr:to>
    <xdr:cxnSp macro="">
      <xdr:nvCxnSpPr>
        <xdr:cNvPr id="104" name="直線コネクタ 103">
          <a:extLst>
            <a:ext uri="{FF2B5EF4-FFF2-40B4-BE49-F238E27FC236}">
              <a16:creationId xmlns:a16="http://schemas.microsoft.com/office/drawing/2014/main" id="{00000000-0008-0000-0200-000068000000}"/>
            </a:ext>
          </a:extLst>
        </xdr:cNvPr>
        <xdr:cNvCxnSpPr/>
      </xdr:nvCxnSpPr>
      <xdr:spPr>
        <a:xfrm flipV="1">
          <a:off x="27836813" y="5072062"/>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55</xdr:col>
      <xdr:colOff>0</xdr:colOff>
      <xdr:row>17</xdr:row>
      <xdr:rowOff>-1</xdr:rowOff>
    </xdr:from>
    <xdr:to>
      <xdr:col>56</xdr:col>
      <xdr:colOff>976312</xdr:colOff>
      <xdr:row>18</xdr:row>
      <xdr:rowOff>0</xdr:rowOff>
    </xdr:to>
    <xdr:cxnSp macro="">
      <xdr:nvCxnSpPr>
        <xdr:cNvPr id="105" name="直線コネクタ 104">
          <a:extLst>
            <a:ext uri="{FF2B5EF4-FFF2-40B4-BE49-F238E27FC236}">
              <a16:creationId xmlns:a16="http://schemas.microsoft.com/office/drawing/2014/main" id="{00000000-0008-0000-0200-000069000000}"/>
            </a:ext>
          </a:extLst>
        </xdr:cNvPr>
        <xdr:cNvCxnSpPr/>
      </xdr:nvCxnSpPr>
      <xdr:spPr>
        <a:xfrm flipV="1">
          <a:off x="30801469"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58</xdr:col>
      <xdr:colOff>0</xdr:colOff>
      <xdr:row>17</xdr:row>
      <xdr:rowOff>-1</xdr:rowOff>
    </xdr:from>
    <xdr:to>
      <xdr:col>59</xdr:col>
      <xdr:colOff>976312</xdr:colOff>
      <xdr:row>18</xdr:row>
      <xdr:rowOff>0</xdr:rowOff>
    </xdr:to>
    <xdr:cxnSp macro="">
      <xdr:nvCxnSpPr>
        <xdr:cNvPr id="106" name="直線コネクタ 105">
          <a:extLst>
            <a:ext uri="{FF2B5EF4-FFF2-40B4-BE49-F238E27FC236}">
              <a16:creationId xmlns:a16="http://schemas.microsoft.com/office/drawing/2014/main" id="{00000000-0008-0000-0200-00006A000000}"/>
            </a:ext>
          </a:extLst>
        </xdr:cNvPr>
        <xdr:cNvCxnSpPr/>
      </xdr:nvCxnSpPr>
      <xdr:spPr>
        <a:xfrm flipV="1">
          <a:off x="33766125"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58</xdr:col>
      <xdr:colOff>0</xdr:colOff>
      <xdr:row>17</xdr:row>
      <xdr:rowOff>-1</xdr:rowOff>
    </xdr:from>
    <xdr:to>
      <xdr:col>59</xdr:col>
      <xdr:colOff>976312</xdr:colOff>
      <xdr:row>18</xdr:row>
      <xdr:rowOff>0</xdr:rowOff>
    </xdr:to>
    <xdr:cxnSp macro="">
      <xdr:nvCxnSpPr>
        <xdr:cNvPr id="107" name="直線コネクタ 106">
          <a:extLst>
            <a:ext uri="{FF2B5EF4-FFF2-40B4-BE49-F238E27FC236}">
              <a16:creationId xmlns:a16="http://schemas.microsoft.com/office/drawing/2014/main" id="{00000000-0008-0000-0200-00006B000000}"/>
            </a:ext>
          </a:extLst>
        </xdr:cNvPr>
        <xdr:cNvCxnSpPr/>
      </xdr:nvCxnSpPr>
      <xdr:spPr>
        <a:xfrm flipV="1">
          <a:off x="33766125"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61</xdr:col>
      <xdr:colOff>0</xdr:colOff>
      <xdr:row>17</xdr:row>
      <xdr:rowOff>-1</xdr:rowOff>
    </xdr:from>
    <xdr:to>
      <xdr:col>62</xdr:col>
      <xdr:colOff>976312</xdr:colOff>
      <xdr:row>18</xdr:row>
      <xdr:rowOff>0</xdr:rowOff>
    </xdr:to>
    <xdr:cxnSp macro="">
      <xdr:nvCxnSpPr>
        <xdr:cNvPr id="136" name="直線コネクタ 135">
          <a:extLst>
            <a:ext uri="{FF2B5EF4-FFF2-40B4-BE49-F238E27FC236}">
              <a16:creationId xmlns:a16="http://schemas.microsoft.com/office/drawing/2014/main" id="{00000000-0008-0000-0200-000088000000}"/>
            </a:ext>
          </a:extLst>
        </xdr:cNvPr>
        <xdr:cNvCxnSpPr/>
      </xdr:nvCxnSpPr>
      <xdr:spPr>
        <a:xfrm flipV="1">
          <a:off x="13013531"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64</xdr:col>
      <xdr:colOff>0</xdr:colOff>
      <xdr:row>17</xdr:row>
      <xdr:rowOff>-1</xdr:rowOff>
    </xdr:from>
    <xdr:to>
      <xdr:col>65</xdr:col>
      <xdr:colOff>976312</xdr:colOff>
      <xdr:row>18</xdr:row>
      <xdr:rowOff>0</xdr:rowOff>
    </xdr:to>
    <xdr:cxnSp macro="">
      <xdr:nvCxnSpPr>
        <xdr:cNvPr id="137" name="直線コネクタ 136">
          <a:extLst>
            <a:ext uri="{FF2B5EF4-FFF2-40B4-BE49-F238E27FC236}">
              <a16:creationId xmlns:a16="http://schemas.microsoft.com/office/drawing/2014/main" id="{00000000-0008-0000-0200-000089000000}"/>
            </a:ext>
          </a:extLst>
        </xdr:cNvPr>
        <xdr:cNvCxnSpPr/>
      </xdr:nvCxnSpPr>
      <xdr:spPr>
        <a:xfrm flipV="1">
          <a:off x="15978188" y="5072062"/>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67</xdr:col>
      <xdr:colOff>0</xdr:colOff>
      <xdr:row>17</xdr:row>
      <xdr:rowOff>0</xdr:rowOff>
    </xdr:from>
    <xdr:to>
      <xdr:col>68</xdr:col>
      <xdr:colOff>976311</xdr:colOff>
      <xdr:row>18</xdr:row>
      <xdr:rowOff>1</xdr:rowOff>
    </xdr:to>
    <xdr:cxnSp macro="">
      <xdr:nvCxnSpPr>
        <xdr:cNvPr id="138" name="直線コネクタ 137">
          <a:extLst>
            <a:ext uri="{FF2B5EF4-FFF2-40B4-BE49-F238E27FC236}">
              <a16:creationId xmlns:a16="http://schemas.microsoft.com/office/drawing/2014/main" id="{00000000-0008-0000-0200-00008A000000}"/>
            </a:ext>
          </a:extLst>
        </xdr:cNvPr>
        <xdr:cNvCxnSpPr/>
      </xdr:nvCxnSpPr>
      <xdr:spPr>
        <a:xfrm flipV="1">
          <a:off x="18942844" y="5072063"/>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70</xdr:col>
      <xdr:colOff>0</xdr:colOff>
      <xdr:row>17</xdr:row>
      <xdr:rowOff>-1</xdr:rowOff>
    </xdr:from>
    <xdr:to>
      <xdr:col>71</xdr:col>
      <xdr:colOff>976312</xdr:colOff>
      <xdr:row>18</xdr:row>
      <xdr:rowOff>0</xdr:rowOff>
    </xdr:to>
    <xdr:cxnSp macro="">
      <xdr:nvCxnSpPr>
        <xdr:cNvPr id="139" name="直線コネクタ 138">
          <a:extLst>
            <a:ext uri="{FF2B5EF4-FFF2-40B4-BE49-F238E27FC236}">
              <a16:creationId xmlns:a16="http://schemas.microsoft.com/office/drawing/2014/main" id="{00000000-0008-0000-0200-00008B000000}"/>
            </a:ext>
          </a:extLst>
        </xdr:cNvPr>
        <xdr:cNvCxnSpPr/>
      </xdr:nvCxnSpPr>
      <xdr:spPr>
        <a:xfrm flipV="1">
          <a:off x="21907500"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73</xdr:col>
      <xdr:colOff>0</xdr:colOff>
      <xdr:row>17</xdr:row>
      <xdr:rowOff>-1</xdr:rowOff>
    </xdr:from>
    <xdr:to>
      <xdr:col>74</xdr:col>
      <xdr:colOff>976312</xdr:colOff>
      <xdr:row>18</xdr:row>
      <xdr:rowOff>0</xdr:rowOff>
    </xdr:to>
    <xdr:cxnSp macro="">
      <xdr:nvCxnSpPr>
        <xdr:cNvPr id="140" name="直線コネクタ 139">
          <a:extLst>
            <a:ext uri="{FF2B5EF4-FFF2-40B4-BE49-F238E27FC236}">
              <a16:creationId xmlns:a16="http://schemas.microsoft.com/office/drawing/2014/main" id="{00000000-0008-0000-0200-00008C000000}"/>
            </a:ext>
          </a:extLst>
        </xdr:cNvPr>
        <xdr:cNvCxnSpPr/>
      </xdr:nvCxnSpPr>
      <xdr:spPr>
        <a:xfrm flipV="1">
          <a:off x="24872156"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76</xdr:col>
      <xdr:colOff>0</xdr:colOff>
      <xdr:row>17</xdr:row>
      <xdr:rowOff>-1</xdr:rowOff>
    </xdr:from>
    <xdr:to>
      <xdr:col>77</xdr:col>
      <xdr:colOff>976312</xdr:colOff>
      <xdr:row>18</xdr:row>
      <xdr:rowOff>0</xdr:rowOff>
    </xdr:to>
    <xdr:cxnSp macro="">
      <xdr:nvCxnSpPr>
        <xdr:cNvPr id="141" name="直線コネクタ 140">
          <a:extLst>
            <a:ext uri="{FF2B5EF4-FFF2-40B4-BE49-F238E27FC236}">
              <a16:creationId xmlns:a16="http://schemas.microsoft.com/office/drawing/2014/main" id="{00000000-0008-0000-0200-00008D000000}"/>
            </a:ext>
          </a:extLst>
        </xdr:cNvPr>
        <xdr:cNvCxnSpPr/>
      </xdr:nvCxnSpPr>
      <xdr:spPr>
        <a:xfrm flipV="1">
          <a:off x="27836813" y="5072062"/>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79</xdr:col>
      <xdr:colOff>0</xdr:colOff>
      <xdr:row>17</xdr:row>
      <xdr:rowOff>-1</xdr:rowOff>
    </xdr:from>
    <xdr:to>
      <xdr:col>80</xdr:col>
      <xdr:colOff>976312</xdr:colOff>
      <xdr:row>18</xdr:row>
      <xdr:rowOff>0</xdr:rowOff>
    </xdr:to>
    <xdr:cxnSp macro="">
      <xdr:nvCxnSpPr>
        <xdr:cNvPr id="142" name="直線コネクタ 141">
          <a:extLst>
            <a:ext uri="{FF2B5EF4-FFF2-40B4-BE49-F238E27FC236}">
              <a16:creationId xmlns:a16="http://schemas.microsoft.com/office/drawing/2014/main" id="{00000000-0008-0000-0200-00008E000000}"/>
            </a:ext>
          </a:extLst>
        </xdr:cNvPr>
        <xdr:cNvCxnSpPr/>
      </xdr:nvCxnSpPr>
      <xdr:spPr>
        <a:xfrm flipV="1">
          <a:off x="30801469"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82</xdr:col>
      <xdr:colOff>0</xdr:colOff>
      <xdr:row>17</xdr:row>
      <xdr:rowOff>-1</xdr:rowOff>
    </xdr:from>
    <xdr:to>
      <xdr:col>83</xdr:col>
      <xdr:colOff>976312</xdr:colOff>
      <xdr:row>18</xdr:row>
      <xdr:rowOff>0</xdr:rowOff>
    </xdr:to>
    <xdr:cxnSp macro="">
      <xdr:nvCxnSpPr>
        <xdr:cNvPr id="143" name="直線コネクタ 142">
          <a:extLst>
            <a:ext uri="{FF2B5EF4-FFF2-40B4-BE49-F238E27FC236}">
              <a16:creationId xmlns:a16="http://schemas.microsoft.com/office/drawing/2014/main" id="{00000000-0008-0000-0200-00008F000000}"/>
            </a:ext>
          </a:extLst>
        </xdr:cNvPr>
        <xdr:cNvCxnSpPr/>
      </xdr:nvCxnSpPr>
      <xdr:spPr>
        <a:xfrm flipV="1">
          <a:off x="33766125"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64</xdr:col>
      <xdr:colOff>0</xdr:colOff>
      <xdr:row>17</xdr:row>
      <xdr:rowOff>-1</xdr:rowOff>
    </xdr:from>
    <xdr:to>
      <xdr:col>65</xdr:col>
      <xdr:colOff>976312</xdr:colOff>
      <xdr:row>18</xdr:row>
      <xdr:rowOff>0</xdr:rowOff>
    </xdr:to>
    <xdr:cxnSp macro="">
      <xdr:nvCxnSpPr>
        <xdr:cNvPr id="144" name="直線コネクタ 143">
          <a:extLst>
            <a:ext uri="{FF2B5EF4-FFF2-40B4-BE49-F238E27FC236}">
              <a16:creationId xmlns:a16="http://schemas.microsoft.com/office/drawing/2014/main" id="{00000000-0008-0000-0200-000090000000}"/>
            </a:ext>
          </a:extLst>
        </xdr:cNvPr>
        <xdr:cNvCxnSpPr/>
      </xdr:nvCxnSpPr>
      <xdr:spPr>
        <a:xfrm flipV="1">
          <a:off x="15978188" y="5072062"/>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67</xdr:col>
      <xdr:colOff>0</xdr:colOff>
      <xdr:row>17</xdr:row>
      <xdr:rowOff>-1</xdr:rowOff>
    </xdr:from>
    <xdr:to>
      <xdr:col>68</xdr:col>
      <xdr:colOff>976312</xdr:colOff>
      <xdr:row>18</xdr:row>
      <xdr:rowOff>0</xdr:rowOff>
    </xdr:to>
    <xdr:cxnSp macro="">
      <xdr:nvCxnSpPr>
        <xdr:cNvPr id="145" name="直線コネクタ 144">
          <a:extLst>
            <a:ext uri="{FF2B5EF4-FFF2-40B4-BE49-F238E27FC236}">
              <a16:creationId xmlns:a16="http://schemas.microsoft.com/office/drawing/2014/main" id="{00000000-0008-0000-0200-000091000000}"/>
            </a:ext>
          </a:extLst>
        </xdr:cNvPr>
        <xdr:cNvCxnSpPr/>
      </xdr:nvCxnSpPr>
      <xdr:spPr>
        <a:xfrm flipV="1">
          <a:off x="18942844"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70</xdr:col>
      <xdr:colOff>0</xdr:colOff>
      <xdr:row>17</xdr:row>
      <xdr:rowOff>-1</xdr:rowOff>
    </xdr:from>
    <xdr:to>
      <xdr:col>71</xdr:col>
      <xdr:colOff>976312</xdr:colOff>
      <xdr:row>18</xdr:row>
      <xdr:rowOff>0</xdr:rowOff>
    </xdr:to>
    <xdr:cxnSp macro="">
      <xdr:nvCxnSpPr>
        <xdr:cNvPr id="146" name="直線コネクタ 145">
          <a:extLst>
            <a:ext uri="{FF2B5EF4-FFF2-40B4-BE49-F238E27FC236}">
              <a16:creationId xmlns:a16="http://schemas.microsoft.com/office/drawing/2014/main" id="{00000000-0008-0000-0200-000092000000}"/>
            </a:ext>
          </a:extLst>
        </xdr:cNvPr>
        <xdr:cNvCxnSpPr/>
      </xdr:nvCxnSpPr>
      <xdr:spPr>
        <a:xfrm flipV="1">
          <a:off x="21907500"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70</xdr:col>
      <xdr:colOff>0</xdr:colOff>
      <xdr:row>17</xdr:row>
      <xdr:rowOff>-1</xdr:rowOff>
    </xdr:from>
    <xdr:to>
      <xdr:col>71</xdr:col>
      <xdr:colOff>976312</xdr:colOff>
      <xdr:row>18</xdr:row>
      <xdr:rowOff>0</xdr:rowOff>
    </xdr:to>
    <xdr:cxnSp macro="">
      <xdr:nvCxnSpPr>
        <xdr:cNvPr id="147" name="直線コネクタ 146">
          <a:extLst>
            <a:ext uri="{FF2B5EF4-FFF2-40B4-BE49-F238E27FC236}">
              <a16:creationId xmlns:a16="http://schemas.microsoft.com/office/drawing/2014/main" id="{00000000-0008-0000-0200-000093000000}"/>
            </a:ext>
          </a:extLst>
        </xdr:cNvPr>
        <xdr:cNvCxnSpPr/>
      </xdr:nvCxnSpPr>
      <xdr:spPr>
        <a:xfrm flipV="1">
          <a:off x="21907500"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73</xdr:col>
      <xdr:colOff>0</xdr:colOff>
      <xdr:row>17</xdr:row>
      <xdr:rowOff>-1</xdr:rowOff>
    </xdr:from>
    <xdr:to>
      <xdr:col>74</xdr:col>
      <xdr:colOff>976312</xdr:colOff>
      <xdr:row>18</xdr:row>
      <xdr:rowOff>0</xdr:rowOff>
    </xdr:to>
    <xdr:cxnSp macro="">
      <xdr:nvCxnSpPr>
        <xdr:cNvPr id="148" name="直線コネクタ 147">
          <a:extLst>
            <a:ext uri="{FF2B5EF4-FFF2-40B4-BE49-F238E27FC236}">
              <a16:creationId xmlns:a16="http://schemas.microsoft.com/office/drawing/2014/main" id="{00000000-0008-0000-0200-000094000000}"/>
            </a:ext>
          </a:extLst>
        </xdr:cNvPr>
        <xdr:cNvCxnSpPr/>
      </xdr:nvCxnSpPr>
      <xdr:spPr>
        <a:xfrm flipV="1">
          <a:off x="24872156"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76</xdr:col>
      <xdr:colOff>0</xdr:colOff>
      <xdr:row>17</xdr:row>
      <xdr:rowOff>-1</xdr:rowOff>
    </xdr:from>
    <xdr:to>
      <xdr:col>77</xdr:col>
      <xdr:colOff>976312</xdr:colOff>
      <xdr:row>18</xdr:row>
      <xdr:rowOff>0</xdr:rowOff>
    </xdr:to>
    <xdr:cxnSp macro="">
      <xdr:nvCxnSpPr>
        <xdr:cNvPr id="149" name="直線コネクタ 148">
          <a:extLst>
            <a:ext uri="{FF2B5EF4-FFF2-40B4-BE49-F238E27FC236}">
              <a16:creationId xmlns:a16="http://schemas.microsoft.com/office/drawing/2014/main" id="{00000000-0008-0000-0200-000095000000}"/>
            </a:ext>
          </a:extLst>
        </xdr:cNvPr>
        <xdr:cNvCxnSpPr/>
      </xdr:nvCxnSpPr>
      <xdr:spPr>
        <a:xfrm flipV="1">
          <a:off x="27836813" y="5072062"/>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79</xdr:col>
      <xdr:colOff>0</xdr:colOff>
      <xdr:row>17</xdr:row>
      <xdr:rowOff>0</xdr:rowOff>
    </xdr:from>
    <xdr:to>
      <xdr:col>80</xdr:col>
      <xdr:colOff>976311</xdr:colOff>
      <xdr:row>18</xdr:row>
      <xdr:rowOff>1</xdr:rowOff>
    </xdr:to>
    <xdr:cxnSp macro="">
      <xdr:nvCxnSpPr>
        <xdr:cNvPr id="150" name="直線コネクタ 149">
          <a:extLst>
            <a:ext uri="{FF2B5EF4-FFF2-40B4-BE49-F238E27FC236}">
              <a16:creationId xmlns:a16="http://schemas.microsoft.com/office/drawing/2014/main" id="{00000000-0008-0000-0200-000096000000}"/>
            </a:ext>
          </a:extLst>
        </xdr:cNvPr>
        <xdr:cNvCxnSpPr/>
      </xdr:nvCxnSpPr>
      <xdr:spPr>
        <a:xfrm flipV="1">
          <a:off x="30801469" y="5072063"/>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82</xdr:col>
      <xdr:colOff>0</xdr:colOff>
      <xdr:row>17</xdr:row>
      <xdr:rowOff>-1</xdr:rowOff>
    </xdr:from>
    <xdr:to>
      <xdr:col>83</xdr:col>
      <xdr:colOff>976312</xdr:colOff>
      <xdr:row>18</xdr:row>
      <xdr:rowOff>0</xdr:rowOff>
    </xdr:to>
    <xdr:cxnSp macro="">
      <xdr:nvCxnSpPr>
        <xdr:cNvPr id="151" name="直線コネクタ 150">
          <a:extLst>
            <a:ext uri="{FF2B5EF4-FFF2-40B4-BE49-F238E27FC236}">
              <a16:creationId xmlns:a16="http://schemas.microsoft.com/office/drawing/2014/main" id="{00000000-0008-0000-0200-000097000000}"/>
            </a:ext>
          </a:extLst>
        </xdr:cNvPr>
        <xdr:cNvCxnSpPr/>
      </xdr:nvCxnSpPr>
      <xdr:spPr>
        <a:xfrm flipV="1">
          <a:off x="33766125"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76</xdr:col>
      <xdr:colOff>0</xdr:colOff>
      <xdr:row>17</xdr:row>
      <xdr:rowOff>-1</xdr:rowOff>
    </xdr:from>
    <xdr:to>
      <xdr:col>77</xdr:col>
      <xdr:colOff>976312</xdr:colOff>
      <xdr:row>18</xdr:row>
      <xdr:rowOff>0</xdr:rowOff>
    </xdr:to>
    <xdr:cxnSp macro="">
      <xdr:nvCxnSpPr>
        <xdr:cNvPr id="152" name="直線コネクタ 151">
          <a:extLst>
            <a:ext uri="{FF2B5EF4-FFF2-40B4-BE49-F238E27FC236}">
              <a16:creationId xmlns:a16="http://schemas.microsoft.com/office/drawing/2014/main" id="{00000000-0008-0000-0200-000098000000}"/>
            </a:ext>
          </a:extLst>
        </xdr:cNvPr>
        <xdr:cNvCxnSpPr/>
      </xdr:nvCxnSpPr>
      <xdr:spPr>
        <a:xfrm flipV="1">
          <a:off x="27836813" y="5072062"/>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79</xdr:col>
      <xdr:colOff>0</xdr:colOff>
      <xdr:row>17</xdr:row>
      <xdr:rowOff>-1</xdr:rowOff>
    </xdr:from>
    <xdr:to>
      <xdr:col>80</xdr:col>
      <xdr:colOff>976312</xdr:colOff>
      <xdr:row>18</xdr:row>
      <xdr:rowOff>0</xdr:rowOff>
    </xdr:to>
    <xdr:cxnSp macro="">
      <xdr:nvCxnSpPr>
        <xdr:cNvPr id="153" name="直線コネクタ 152">
          <a:extLst>
            <a:ext uri="{FF2B5EF4-FFF2-40B4-BE49-F238E27FC236}">
              <a16:creationId xmlns:a16="http://schemas.microsoft.com/office/drawing/2014/main" id="{00000000-0008-0000-0200-000099000000}"/>
            </a:ext>
          </a:extLst>
        </xdr:cNvPr>
        <xdr:cNvCxnSpPr/>
      </xdr:nvCxnSpPr>
      <xdr:spPr>
        <a:xfrm flipV="1">
          <a:off x="30801469"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82</xdr:col>
      <xdr:colOff>0</xdr:colOff>
      <xdr:row>17</xdr:row>
      <xdr:rowOff>-1</xdr:rowOff>
    </xdr:from>
    <xdr:to>
      <xdr:col>83</xdr:col>
      <xdr:colOff>976312</xdr:colOff>
      <xdr:row>18</xdr:row>
      <xdr:rowOff>0</xdr:rowOff>
    </xdr:to>
    <xdr:cxnSp macro="">
      <xdr:nvCxnSpPr>
        <xdr:cNvPr id="154" name="直線コネクタ 153">
          <a:extLst>
            <a:ext uri="{FF2B5EF4-FFF2-40B4-BE49-F238E27FC236}">
              <a16:creationId xmlns:a16="http://schemas.microsoft.com/office/drawing/2014/main" id="{00000000-0008-0000-0200-00009A000000}"/>
            </a:ext>
          </a:extLst>
        </xdr:cNvPr>
        <xdr:cNvCxnSpPr/>
      </xdr:nvCxnSpPr>
      <xdr:spPr>
        <a:xfrm flipV="1">
          <a:off x="33766125"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82</xdr:col>
      <xdr:colOff>0</xdr:colOff>
      <xdr:row>17</xdr:row>
      <xdr:rowOff>-1</xdr:rowOff>
    </xdr:from>
    <xdr:to>
      <xdr:col>83</xdr:col>
      <xdr:colOff>976312</xdr:colOff>
      <xdr:row>18</xdr:row>
      <xdr:rowOff>0</xdr:rowOff>
    </xdr:to>
    <xdr:cxnSp macro="">
      <xdr:nvCxnSpPr>
        <xdr:cNvPr id="155" name="直線コネクタ 154">
          <a:extLst>
            <a:ext uri="{FF2B5EF4-FFF2-40B4-BE49-F238E27FC236}">
              <a16:creationId xmlns:a16="http://schemas.microsoft.com/office/drawing/2014/main" id="{00000000-0008-0000-0200-00009B000000}"/>
            </a:ext>
          </a:extLst>
        </xdr:cNvPr>
        <xdr:cNvCxnSpPr/>
      </xdr:nvCxnSpPr>
      <xdr:spPr>
        <a:xfrm flipV="1">
          <a:off x="33766125"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73</xdr:col>
      <xdr:colOff>0</xdr:colOff>
      <xdr:row>17</xdr:row>
      <xdr:rowOff>-1</xdr:rowOff>
    </xdr:from>
    <xdr:to>
      <xdr:col>74</xdr:col>
      <xdr:colOff>976312</xdr:colOff>
      <xdr:row>18</xdr:row>
      <xdr:rowOff>0</xdr:rowOff>
    </xdr:to>
    <xdr:cxnSp macro="">
      <xdr:nvCxnSpPr>
        <xdr:cNvPr id="156" name="直線コネクタ 155">
          <a:extLst>
            <a:ext uri="{FF2B5EF4-FFF2-40B4-BE49-F238E27FC236}">
              <a16:creationId xmlns:a16="http://schemas.microsoft.com/office/drawing/2014/main" id="{00000000-0008-0000-0200-00009C000000}"/>
            </a:ext>
          </a:extLst>
        </xdr:cNvPr>
        <xdr:cNvCxnSpPr/>
      </xdr:nvCxnSpPr>
      <xdr:spPr>
        <a:xfrm flipV="1">
          <a:off x="24872156"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76</xdr:col>
      <xdr:colOff>0</xdr:colOff>
      <xdr:row>17</xdr:row>
      <xdr:rowOff>-1</xdr:rowOff>
    </xdr:from>
    <xdr:to>
      <xdr:col>77</xdr:col>
      <xdr:colOff>976312</xdr:colOff>
      <xdr:row>18</xdr:row>
      <xdr:rowOff>0</xdr:rowOff>
    </xdr:to>
    <xdr:cxnSp macro="">
      <xdr:nvCxnSpPr>
        <xdr:cNvPr id="157" name="直線コネクタ 156">
          <a:extLst>
            <a:ext uri="{FF2B5EF4-FFF2-40B4-BE49-F238E27FC236}">
              <a16:creationId xmlns:a16="http://schemas.microsoft.com/office/drawing/2014/main" id="{00000000-0008-0000-0200-00009D000000}"/>
            </a:ext>
          </a:extLst>
        </xdr:cNvPr>
        <xdr:cNvCxnSpPr/>
      </xdr:nvCxnSpPr>
      <xdr:spPr>
        <a:xfrm flipV="1">
          <a:off x="27836813" y="5072062"/>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79</xdr:col>
      <xdr:colOff>0</xdr:colOff>
      <xdr:row>17</xdr:row>
      <xdr:rowOff>0</xdr:rowOff>
    </xdr:from>
    <xdr:to>
      <xdr:col>80</xdr:col>
      <xdr:colOff>976311</xdr:colOff>
      <xdr:row>18</xdr:row>
      <xdr:rowOff>1</xdr:rowOff>
    </xdr:to>
    <xdr:cxnSp macro="">
      <xdr:nvCxnSpPr>
        <xdr:cNvPr id="158" name="直線コネクタ 157">
          <a:extLst>
            <a:ext uri="{FF2B5EF4-FFF2-40B4-BE49-F238E27FC236}">
              <a16:creationId xmlns:a16="http://schemas.microsoft.com/office/drawing/2014/main" id="{00000000-0008-0000-0200-00009E000000}"/>
            </a:ext>
          </a:extLst>
        </xdr:cNvPr>
        <xdr:cNvCxnSpPr/>
      </xdr:nvCxnSpPr>
      <xdr:spPr>
        <a:xfrm flipV="1">
          <a:off x="30801469" y="5072063"/>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82</xdr:col>
      <xdr:colOff>0</xdr:colOff>
      <xdr:row>17</xdr:row>
      <xdr:rowOff>-1</xdr:rowOff>
    </xdr:from>
    <xdr:to>
      <xdr:col>83</xdr:col>
      <xdr:colOff>976312</xdr:colOff>
      <xdr:row>18</xdr:row>
      <xdr:rowOff>0</xdr:rowOff>
    </xdr:to>
    <xdr:cxnSp macro="">
      <xdr:nvCxnSpPr>
        <xdr:cNvPr id="159" name="直線コネクタ 158">
          <a:extLst>
            <a:ext uri="{FF2B5EF4-FFF2-40B4-BE49-F238E27FC236}">
              <a16:creationId xmlns:a16="http://schemas.microsoft.com/office/drawing/2014/main" id="{00000000-0008-0000-0200-00009F000000}"/>
            </a:ext>
          </a:extLst>
        </xdr:cNvPr>
        <xdr:cNvCxnSpPr/>
      </xdr:nvCxnSpPr>
      <xdr:spPr>
        <a:xfrm flipV="1">
          <a:off x="33766125"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76</xdr:col>
      <xdr:colOff>0</xdr:colOff>
      <xdr:row>17</xdr:row>
      <xdr:rowOff>-1</xdr:rowOff>
    </xdr:from>
    <xdr:to>
      <xdr:col>77</xdr:col>
      <xdr:colOff>976312</xdr:colOff>
      <xdr:row>18</xdr:row>
      <xdr:rowOff>0</xdr:rowOff>
    </xdr:to>
    <xdr:cxnSp macro="">
      <xdr:nvCxnSpPr>
        <xdr:cNvPr id="160" name="直線コネクタ 159">
          <a:extLst>
            <a:ext uri="{FF2B5EF4-FFF2-40B4-BE49-F238E27FC236}">
              <a16:creationId xmlns:a16="http://schemas.microsoft.com/office/drawing/2014/main" id="{00000000-0008-0000-0200-0000A0000000}"/>
            </a:ext>
          </a:extLst>
        </xdr:cNvPr>
        <xdr:cNvCxnSpPr/>
      </xdr:nvCxnSpPr>
      <xdr:spPr>
        <a:xfrm flipV="1">
          <a:off x="27836813" y="5072062"/>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79</xdr:col>
      <xdr:colOff>0</xdr:colOff>
      <xdr:row>17</xdr:row>
      <xdr:rowOff>-1</xdr:rowOff>
    </xdr:from>
    <xdr:to>
      <xdr:col>80</xdr:col>
      <xdr:colOff>976312</xdr:colOff>
      <xdr:row>18</xdr:row>
      <xdr:rowOff>0</xdr:rowOff>
    </xdr:to>
    <xdr:cxnSp macro="">
      <xdr:nvCxnSpPr>
        <xdr:cNvPr id="161" name="直線コネクタ 160">
          <a:extLst>
            <a:ext uri="{FF2B5EF4-FFF2-40B4-BE49-F238E27FC236}">
              <a16:creationId xmlns:a16="http://schemas.microsoft.com/office/drawing/2014/main" id="{00000000-0008-0000-0200-0000A1000000}"/>
            </a:ext>
          </a:extLst>
        </xdr:cNvPr>
        <xdr:cNvCxnSpPr/>
      </xdr:nvCxnSpPr>
      <xdr:spPr>
        <a:xfrm flipV="1">
          <a:off x="30801469"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82</xdr:col>
      <xdr:colOff>0</xdr:colOff>
      <xdr:row>17</xdr:row>
      <xdr:rowOff>-1</xdr:rowOff>
    </xdr:from>
    <xdr:to>
      <xdr:col>83</xdr:col>
      <xdr:colOff>976312</xdr:colOff>
      <xdr:row>18</xdr:row>
      <xdr:rowOff>0</xdr:rowOff>
    </xdr:to>
    <xdr:cxnSp macro="">
      <xdr:nvCxnSpPr>
        <xdr:cNvPr id="162" name="直線コネクタ 161">
          <a:extLst>
            <a:ext uri="{FF2B5EF4-FFF2-40B4-BE49-F238E27FC236}">
              <a16:creationId xmlns:a16="http://schemas.microsoft.com/office/drawing/2014/main" id="{00000000-0008-0000-0200-0000A2000000}"/>
            </a:ext>
          </a:extLst>
        </xdr:cNvPr>
        <xdr:cNvCxnSpPr/>
      </xdr:nvCxnSpPr>
      <xdr:spPr>
        <a:xfrm flipV="1">
          <a:off x="33766125"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82</xdr:col>
      <xdr:colOff>0</xdr:colOff>
      <xdr:row>17</xdr:row>
      <xdr:rowOff>-1</xdr:rowOff>
    </xdr:from>
    <xdr:to>
      <xdr:col>83</xdr:col>
      <xdr:colOff>976312</xdr:colOff>
      <xdr:row>18</xdr:row>
      <xdr:rowOff>0</xdr:rowOff>
    </xdr:to>
    <xdr:cxnSp macro="">
      <xdr:nvCxnSpPr>
        <xdr:cNvPr id="163" name="直線コネクタ 162">
          <a:extLst>
            <a:ext uri="{FF2B5EF4-FFF2-40B4-BE49-F238E27FC236}">
              <a16:creationId xmlns:a16="http://schemas.microsoft.com/office/drawing/2014/main" id="{00000000-0008-0000-0200-0000A3000000}"/>
            </a:ext>
          </a:extLst>
        </xdr:cNvPr>
        <xdr:cNvCxnSpPr/>
      </xdr:nvCxnSpPr>
      <xdr:spPr>
        <a:xfrm flipV="1">
          <a:off x="33766125"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85</xdr:col>
      <xdr:colOff>0</xdr:colOff>
      <xdr:row>17</xdr:row>
      <xdr:rowOff>-1</xdr:rowOff>
    </xdr:from>
    <xdr:to>
      <xdr:col>86</xdr:col>
      <xdr:colOff>976312</xdr:colOff>
      <xdr:row>18</xdr:row>
      <xdr:rowOff>0</xdr:rowOff>
    </xdr:to>
    <xdr:cxnSp macro="">
      <xdr:nvCxnSpPr>
        <xdr:cNvPr id="192" name="直線コネクタ 191">
          <a:extLst>
            <a:ext uri="{FF2B5EF4-FFF2-40B4-BE49-F238E27FC236}">
              <a16:creationId xmlns:a16="http://schemas.microsoft.com/office/drawing/2014/main" id="{00000000-0008-0000-0200-0000C0000000}"/>
            </a:ext>
          </a:extLst>
        </xdr:cNvPr>
        <xdr:cNvCxnSpPr/>
      </xdr:nvCxnSpPr>
      <xdr:spPr>
        <a:xfrm flipV="1">
          <a:off x="13013531"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88</xdr:col>
      <xdr:colOff>0</xdr:colOff>
      <xdr:row>17</xdr:row>
      <xdr:rowOff>-1</xdr:rowOff>
    </xdr:from>
    <xdr:to>
      <xdr:col>89</xdr:col>
      <xdr:colOff>976312</xdr:colOff>
      <xdr:row>18</xdr:row>
      <xdr:rowOff>0</xdr:rowOff>
    </xdr:to>
    <xdr:cxnSp macro="">
      <xdr:nvCxnSpPr>
        <xdr:cNvPr id="193" name="直線コネクタ 192">
          <a:extLst>
            <a:ext uri="{FF2B5EF4-FFF2-40B4-BE49-F238E27FC236}">
              <a16:creationId xmlns:a16="http://schemas.microsoft.com/office/drawing/2014/main" id="{00000000-0008-0000-0200-0000C1000000}"/>
            </a:ext>
          </a:extLst>
        </xdr:cNvPr>
        <xdr:cNvCxnSpPr/>
      </xdr:nvCxnSpPr>
      <xdr:spPr>
        <a:xfrm flipV="1">
          <a:off x="15978188" y="5072062"/>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91</xdr:col>
      <xdr:colOff>0</xdr:colOff>
      <xdr:row>17</xdr:row>
      <xdr:rowOff>0</xdr:rowOff>
    </xdr:from>
    <xdr:to>
      <xdr:col>92</xdr:col>
      <xdr:colOff>976311</xdr:colOff>
      <xdr:row>18</xdr:row>
      <xdr:rowOff>1</xdr:rowOff>
    </xdr:to>
    <xdr:cxnSp macro="">
      <xdr:nvCxnSpPr>
        <xdr:cNvPr id="194" name="直線コネクタ 193">
          <a:extLst>
            <a:ext uri="{FF2B5EF4-FFF2-40B4-BE49-F238E27FC236}">
              <a16:creationId xmlns:a16="http://schemas.microsoft.com/office/drawing/2014/main" id="{00000000-0008-0000-0200-0000C2000000}"/>
            </a:ext>
          </a:extLst>
        </xdr:cNvPr>
        <xdr:cNvCxnSpPr/>
      </xdr:nvCxnSpPr>
      <xdr:spPr>
        <a:xfrm flipV="1">
          <a:off x="18942844" y="5072063"/>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94</xdr:col>
      <xdr:colOff>0</xdr:colOff>
      <xdr:row>17</xdr:row>
      <xdr:rowOff>-1</xdr:rowOff>
    </xdr:from>
    <xdr:to>
      <xdr:col>95</xdr:col>
      <xdr:colOff>976312</xdr:colOff>
      <xdr:row>18</xdr:row>
      <xdr:rowOff>0</xdr:rowOff>
    </xdr:to>
    <xdr:cxnSp macro="">
      <xdr:nvCxnSpPr>
        <xdr:cNvPr id="195" name="直線コネクタ 194">
          <a:extLst>
            <a:ext uri="{FF2B5EF4-FFF2-40B4-BE49-F238E27FC236}">
              <a16:creationId xmlns:a16="http://schemas.microsoft.com/office/drawing/2014/main" id="{00000000-0008-0000-0200-0000C3000000}"/>
            </a:ext>
          </a:extLst>
        </xdr:cNvPr>
        <xdr:cNvCxnSpPr/>
      </xdr:nvCxnSpPr>
      <xdr:spPr>
        <a:xfrm flipV="1">
          <a:off x="21907500"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97</xdr:col>
      <xdr:colOff>0</xdr:colOff>
      <xdr:row>17</xdr:row>
      <xdr:rowOff>-1</xdr:rowOff>
    </xdr:from>
    <xdr:to>
      <xdr:col>98</xdr:col>
      <xdr:colOff>976312</xdr:colOff>
      <xdr:row>18</xdr:row>
      <xdr:rowOff>0</xdr:rowOff>
    </xdr:to>
    <xdr:cxnSp macro="">
      <xdr:nvCxnSpPr>
        <xdr:cNvPr id="196" name="直線コネクタ 195">
          <a:extLst>
            <a:ext uri="{FF2B5EF4-FFF2-40B4-BE49-F238E27FC236}">
              <a16:creationId xmlns:a16="http://schemas.microsoft.com/office/drawing/2014/main" id="{00000000-0008-0000-0200-0000C4000000}"/>
            </a:ext>
          </a:extLst>
        </xdr:cNvPr>
        <xdr:cNvCxnSpPr/>
      </xdr:nvCxnSpPr>
      <xdr:spPr>
        <a:xfrm flipV="1">
          <a:off x="24872156"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100</xdr:col>
      <xdr:colOff>0</xdr:colOff>
      <xdr:row>17</xdr:row>
      <xdr:rowOff>-1</xdr:rowOff>
    </xdr:from>
    <xdr:to>
      <xdr:col>101</xdr:col>
      <xdr:colOff>976312</xdr:colOff>
      <xdr:row>18</xdr:row>
      <xdr:rowOff>0</xdr:rowOff>
    </xdr:to>
    <xdr:cxnSp macro="">
      <xdr:nvCxnSpPr>
        <xdr:cNvPr id="197" name="直線コネクタ 196">
          <a:extLst>
            <a:ext uri="{FF2B5EF4-FFF2-40B4-BE49-F238E27FC236}">
              <a16:creationId xmlns:a16="http://schemas.microsoft.com/office/drawing/2014/main" id="{00000000-0008-0000-0200-0000C5000000}"/>
            </a:ext>
          </a:extLst>
        </xdr:cNvPr>
        <xdr:cNvCxnSpPr/>
      </xdr:nvCxnSpPr>
      <xdr:spPr>
        <a:xfrm flipV="1">
          <a:off x="27836813" y="5072062"/>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103</xdr:col>
      <xdr:colOff>0</xdr:colOff>
      <xdr:row>17</xdr:row>
      <xdr:rowOff>-1</xdr:rowOff>
    </xdr:from>
    <xdr:to>
      <xdr:col>104</xdr:col>
      <xdr:colOff>976312</xdr:colOff>
      <xdr:row>18</xdr:row>
      <xdr:rowOff>0</xdr:rowOff>
    </xdr:to>
    <xdr:cxnSp macro="">
      <xdr:nvCxnSpPr>
        <xdr:cNvPr id="198" name="直線コネクタ 197">
          <a:extLst>
            <a:ext uri="{FF2B5EF4-FFF2-40B4-BE49-F238E27FC236}">
              <a16:creationId xmlns:a16="http://schemas.microsoft.com/office/drawing/2014/main" id="{00000000-0008-0000-0200-0000C6000000}"/>
            </a:ext>
          </a:extLst>
        </xdr:cNvPr>
        <xdr:cNvCxnSpPr/>
      </xdr:nvCxnSpPr>
      <xdr:spPr>
        <a:xfrm flipV="1">
          <a:off x="30801469"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106</xdr:col>
      <xdr:colOff>0</xdr:colOff>
      <xdr:row>17</xdr:row>
      <xdr:rowOff>-1</xdr:rowOff>
    </xdr:from>
    <xdr:to>
      <xdr:col>107</xdr:col>
      <xdr:colOff>976312</xdr:colOff>
      <xdr:row>18</xdr:row>
      <xdr:rowOff>0</xdr:rowOff>
    </xdr:to>
    <xdr:cxnSp macro="">
      <xdr:nvCxnSpPr>
        <xdr:cNvPr id="199" name="直線コネクタ 198">
          <a:extLst>
            <a:ext uri="{FF2B5EF4-FFF2-40B4-BE49-F238E27FC236}">
              <a16:creationId xmlns:a16="http://schemas.microsoft.com/office/drawing/2014/main" id="{00000000-0008-0000-0200-0000C7000000}"/>
            </a:ext>
          </a:extLst>
        </xdr:cNvPr>
        <xdr:cNvCxnSpPr/>
      </xdr:nvCxnSpPr>
      <xdr:spPr>
        <a:xfrm flipV="1">
          <a:off x="33766125"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88</xdr:col>
      <xdr:colOff>0</xdr:colOff>
      <xdr:row>17</xdr:row>
      <xdr:rowOff>-1</xdr:rowOff>
    </xdr:from>
    <xdr:to>
      <xdr:col>89</xdr:col>
      <xdr:colOff>976312</xdr:colOff>
      <xdr:row>18</xdr:row>
      <xdr:rowOff>0</xdr:rowOff>
    </xdr:to>
    <xdr:cxnSp macro="">
      <xdr:nvCxnSpPr>
        <xdr:cNvPr id="200" name="直線コネクタ 199">
          <a:extLst>
            <a:ext uri="{FF2B5EF4-FFF2-40B4-BE49-F238E27FC236}">
              <a16:creationId xmlns:a16="http://schemas.microsoft.com/office/drawing/2014/main" id="{00000000-0008-0000-0200-0000C8000000}"/>
            </a:ext>
          </a:extLst>
        </xdr:cNvPr>
        <xdr:cNvCxnSpPr/>
      </xdr:nvCxnSpPr>
      <xdr:spPr>
        <a:xfrm flipV="1">
          <a:off x="15978188" y="5072062"/>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91</xdr:col>
      <xdr:colOff>0</xdr:colOff>
      <xdr:row>17</xdr:row>
      <xdr:rowOff>-1</xdr:rowOff>
    </xdr:from>
    <xdr:to>
      <xdr:col>92</xdr:col>
      <xdr:colOff>976312</xdr:colOff>
      <xdr:row>18</xdr:row>
      <xdr:rowOff>0</xdr:rowOff>
    </xdr:to>
    <xdr:cxnSp macro="">
      <xdr:nvCxnSpPr>
        <xdr:cNvPr id="201" name="直線コネクタ 200">
          <a:extLst>
            <a:ext uri="{FF2B5EF4-FFF2-40B4-BE49-F238E27FC236}">
              <a16:creationId xmlns:a16="http://schemas.microsoft.com/office/drawing/2014/main" id="{00000000-0008-0000-0200-0000C9000000}"/>
            </a:ext>
          </a:extLst>
        </xdr:cNvPr>
        <xdr:cNvCxnSpPr/>
      </xdr:nvCxnSpPr>
      <xdr:spPr>
        <a:xfrm flipV="1">
          <a:off x="18942844"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94</xdr:col>
      <xdr:colOff>0</xdr:colOff>
      <xdr:row>17</xdr:row>
      <xdr:rowOff>-1</xdr:rowOff>
    </xdr:from>
    <xdr:to>
      <xdr:col>95</xdr:col>
      <xdr:colOff>976312</xdr:colOff>
      <xdr:row>18</xdr:row>
      <xdr:rowOff>0</xdr:rowOff>
    </xdr:to>
    <xdr:cxnSp macro="">
      <xdr:nvCxnSpPr>
        <xdr:cNvPr id="202" name="直線コネクタ 201">
          <a:extLst>
            <a:ext uri="{FF2B5EF4-FFF2-40B4-BE49-F238E27FC236}">
              <a16:creationId xmlns:a16="http://schemas.microsoft.com/office/drawing/2014/main" id="{00000000-0008-0000-0200-0000CA000000}"/>
            </a:ext>
          </a:extLst>
        </xdr:cNvPr>
        <xdr:cNvCxnSpPr/>
      </xdr:nvCxnSpPr>
      <xdr:spPr>
        <a:xfrm flipV="1">
          <a:off x="21907500"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94</xdr:col>
      <xdr:colOff>0</xdr:colOff>
      <xdr:row>17</xdr:row>
      <xdr:rowOff>-1</xdr:rowOff>
    </xdr:from>
    <xdr:to>
      <xdr:col>95</xdr:col>
      <xdr:colOff>976312</xdr:colOff>
      <xdr:row>18</xdr:row>
      <xdr:rowOff>0</xdr:rowOff>
    </xdr:to>
    <xdr:cxnSp macro="">
      <xdr:nvCxnSpPr>
        <xdr:cNvPr id="203" name="直線コネクタ 202">
          <a:extLst>
            <a:ext uri="{FF2B5EF4-FFF2-40B4-BE49-F238E27FC236}">
              <a16:creationId xmlns:a16="http://schemas.microsoft.com/office/drawing/2014/main" id="{00000000-0008-0000-0200-0000CB000000}"/>
            </a:ext>
          </a:extLst>
        </xdr:cNvPr>
        <xdr:cNvCxnSpPr/>
      </xdr:nvCxnSpPr>
      <xdr:spPr>
        <a:xfrm flipV="1">
          <a:off x="21907500"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97</xdr:col>
      <xdr:colOff>0</xdr:colOff>
      <xdr:row>17</xdr:row>
      <xdr:rowOff>-1</xdr:rowOff>
    </xdr:from>
    <xdr:to>
      <xdr:col>98</xdr:col>
      <xdr:colOff>976312</xdr:colOff>
      <xdr:row>18</xdr:row>
      <xdr:rowOff>0</xdr:rowOff>
    </xdr:to>
    <xdr:cxnSp macro="">
      <xdr:nvCxnSpPr>
        <xdr:cNvPr id="204" name="直線コネクタ 203">
          <a:extLst>
            <a:ext uri="{FF2B5EF4-FFF2-40B4-BE49-F238E27FC236}">
              <a16:creationId xmlns:a16="http://schemas.microsoft.com/office/drawing/2014/main" id="{00000000-0008-0000-0200-0000CC000000}"/>
            </a:ext>
          </a:extLst>
        </xdr:cNvPr>
        <xdr:cNvCxnSpPr/>
      </xdr:nvCxnSpPr>
      <xdr:spPr>
        <a:xfrm flipV="1">
          <a:off x="24872156"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100</xdr:col>
      <xdr:colOff>0</xdr:colOff>
      <xdr:row>17</xdr:row>
      <xdr:rowOff>-1</xdr:rowOff>
    </xdr:from>
    <xdr:to>
      <xdr:col>101</xdr:col>
      <xdr:colOff>976312</xdr:colOff>
      <xdr:row>18</xdr:row>
      <xdr:rowOff>0</xdr:rowOff>
    </xdr:to>
    <xdr:cxnSp macro="">
      <xdr:nvCxnSpPr>
        <xdr:cNvPr id="205" name="直線コネクタ 204">
          <a:extLst>
            <a:ext uri="{FF2B5EF4-FFF2-40B4-BE49-F238E27FC236}">
              <a16:creationId xmlns:a16="http://schemas.microsoft.com/office/drawing/2014/main" id="{00000000-0008-0000-0200-0000CD000000}"/>
            </a:ext>
          </a:extLst>
        </xdr:cNvPr>
        <xdr:cNvCxnSpPr/>
      </xdr:nvCxnSpPr>
      <xdr:spPr>
        <a:xfrm flipV="1">
          <a:off x="27836813" y="5072062"/>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103</xdr:col>
      <xdr:colOff>0</xdr:colOff>
      <xdr:row>17</xdr:row>
      <xdr:rowOff>0</xdr:rowOff>
    </xdr:from>
    <xdr:to>
      <xdr:col>104</xdr:col>
      <xdr:colOff>976311</xdr:colOff>
      <xdr:row>18</xdr:row>
      <xdr:rowOff>1</xdr:rowOff>
    </xdr:to>
    <xdr:cxnSp macro="">
      <xdr:nvCxnSpPr>
        <xdr:cNvPr id="206" name="直線コネクタ 205">
          <a:extLst>
            <a:ext uri="{FF2B5EF4-FFF2-40B4-BE49-F238E27FC236}">
              <a16:creationId xmlns:a16="http://schemas.microsoft.com/office/drawing/2014/main" id="{00000000-0008-0000-0200-0000CE000000}"/>
            </a:ext>
          </a:extLst>
        </xdr:cNvPr>
        <xdr:cNvCxnSpPr/>
      </xdr:nvCxnSpPr>
      <xdr:spPr>
        <a:xfrm flipV="1">
          <a:off x="30801469" y="5072063"/>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106</xdr:col>
      <xdr:colOff>0</xdr:colOff>
      <xdr:row>17</xdr:row>
      <xdr:rowOff>-1</xdr:rowOff>
    </xdr:from>
    <xdr:to>
      <xdr:col>107</xdr:col>
      <xdr:colOff>976312</xdr:colOff>
      <xdr:row>18</xdr:row>
      <xdr:rowOff>0</xdr:rowOff>
    </xdr:to>
    <xdr:cxnSp macro="">
      <xdr:nvCxnSpPr>
        <xdr:cNvPr id="207" name="直線コネクタ 206">
          <a:extLst>
            <a:ext uri="{FF2B5EF4-FFF2-40B4-BE49-F238E27FC236}">
              <a16:creationId xmlns:a16="http://schemas.microsoft.com/office/drawing/2014/main" id="{00000000-0008-0000-0200-0000CF000000}"/>
            </a:ext>
          </a:extLst>
        </xdr:cNvPr>
        <xdr:cNvCxnSpPr/>
      </xdr:nvCxnSpPr>
      <xdr:spPr>
        <a:xfrm flipV="1">
          <a:off x="33766125"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100</xdr:col>
      <xdr:colOff>0</xdr:colOff>
      <xdr:row>17</xdr:row>
      <xdr:rowOff>-1</xdr:rowOff>
    </xdr:from>
    <xdr:to>
      <xdr:col>101</xdr:col>
      <xdr:colOff>976312</xdr:colOff>
      <xdr:row>18</xdr:row>
      <xdr:rowOff>0</xdr:rowOff>
    </xdr:to>
    <xdr:cxnSp macro="">
      <xdr:nvCxnSpPr>
        <xdr:cNvPr id="208" name="直線コネクタ 207">
          <a:extLst>
            <a:ext uri="{FF2B5EF4-FFF2-40B4-BE49-F238E27FC236}">
              <a16:creationId xmlns:a16="http://schemas.microsoft.com/office/drawing/2014/main" id="{00000000-0008-0000-0200-0000D0000000}"/>
            </a:ext>
          </a:extLst>
        </xdr:cNvPr>
        <xdr:cNvCxnSpPr/>
      </xdr:nvCxnSpPr>
      <xdr:spPr>
        <a:xfrm flipV="1">
          <a:off x="27836813" y="5072062"/>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103</xdr:col>
      <xdr:colOff>0</xdr:colOff>
      <xdr:row>17</xdr:row>
      <xdr:rowOff>-1</xdr:rowOff>
    </xdr:from>
    <xdr:to>
      <xdr:col>104</xdr:col>
      <xdr:colOff>976312</xdr:colOff>
      <xdr:row>18</xdr:row>
      <xdr:rowOff>0</xdr:rowOff>
    </xdr:to>
    <xdr:cxnSp macro="">
      <xdr:nvCxnSpPr>
        <xdr:cNvPr id="209" name="直線コネクタ 208">
          <a:extLst>
            <a:ext uri="{FF2B5EF4-FFF2-40B4-BE49-F238E27FC236}">
              <a16:creationId xmlns:a16="http://schemas.microsoft.com/office/drawing/2014/main" id="{00000000-0008-0000-0200-0000D1000000}"/>
            </a:ext>
          </a:extLst>
        </xdr:cNvPr>
        <xdr:cNvCxnSpPr/>
      </xdr:nvCxnSpPr>
      <xdr:spPr>
        <a:xfrm flipV="1">
          <a:off x="30801469"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106</xdr:col>
      <xdr:colOff>0</xdr:colOff>
      <xdr:row>17</xdr:row>
      <xdr:rowOff>-1</xdr:rowOff>
    </xdr:from>
    <xdr:to>
      <xdr:col>107</xdr:col>
      <xdr:colOff>976312</xdr:colOff>
      <xdr:row>18</xdr:row>
      <xdr:rowOff>0</xdr:rowOff>
    </xdr:to>
    <xdr:cxnSp macro="">
      <xdr:nvCxnSpPr>
        <xdr:cNvPr id="210" name="直線コネクタ 209">
          <a:extLst>
            <a:ext uri="{FF2B5EF4-FFF2-40B4-BE49-F238E27FC236}">
              <a16:creationId xmlns:a16="http://schemas.microsoft.com/office/drawing/2014/main" id="{00000000-0008-0000-0200-0000D2000000}"/>
            </a:ext>
          </a:extLst>
        </xdr:cNvPr>
        <xdr:cNvCxnSpPr/>
      </xdr:nvCxnSpPr>
      <xdr:spPr>
        <a:xfrm flipV="1">
          <a:off x="33766125"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106</xdr:col>
      <xdr:colOff>0</xdr:colOff>
      <xdr:row>17</xdr:row>
      <xdr:rowOff>-1</xdr:rowOff>
    </xdr:from>
    <xdr:to>
      <xdr:col>107</xdr:col>
      <xdr:colOff>976312</xdr:colOff>
      <xdr:row>18</xdr:row>
      <xdr:rowOff>0</xdr:rowOff>
    </xdr:to>
    <xdr:cxnSp macro="">
      <xdr:nvCxnSpPr>
        <xdr:cNvPr id="211" name="直線コネクタ 210">
          <a:extLst>
            <a:ext uri="{FF2B5EF4-FFF2-40B4-BE49-F238E27FC236}">
              <a16:creationId xmlns:a16="http://schemas.microsoft.com/office/drawing/2014/main" id="{00000000-0008-0000-0200-0000D3000000}"/>
            </a:ext>
          </a:extLst>
        </xdr:cNvPr>
        <xdr:cNvCxnSpPr/>
      </xdr:nvCxnSpPr>
      <xdr:spPr>
        <a:xfrm flipV="1">
          <a:off x="33766125"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97</xdr:col>
      <xdr:colOff>0</xdr:colOff>
      <xdr:row>17</xdr:row>
      <xdr:rowOff>-1</xdr:rowOff>
    </xdr:from>
    <xdr:to>
      <xdr:col>98</xdr:col>
      <xdr:colOff>976312</xdr:colOff>
      <xdr:row>18</xdr:row>
      <xdr:rowOff>0</xdr:rowOff>
    </xdr:to>
    <xdr:cxnSp macro="">
      <xdr:nvCxnSpPr>
        <xdr:cNvPr id="212" name="直線コネクタ 211">
          <a:extLst>
            <a:ext uri="{FF2B5EF4-FFF2-40B4-BE49-F238E27FC236}">
              <a16:creationId xmlns:a16="http://schemas.microsoft.com/office/drawing/2014/main" id="{00000000-0008-0000-0200-0000D4000000}"/>
            </a:ext>
          </a:extLst>
        </xdr:cNvPr>
        <xdr:cNvCxnSpPr/>
      </xdr:nvCxnSpPr>
      <xdr:spPr>
        <a:xfrm flipV="1">
          <a:off x="24872156"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100</xdr:col>
      <xdr:colOff>0</xdr:colOff>
      <xdr:row>17</xdr:row>
      <xdr:rowOff>-1</xdr:rowOff>
    </xdr:from>
    <xdr:to>
      <xdr:col>101</xdr:col>
      <xdr:colOff>976312</xdr:colOff>
      <xdr:row>18</xdr:row>
      <xdr:rowOff>0</xdr:rowOff>
    </xdr:to>
    <xdr:cxnSp macro="">
      <xdr:nvCxnSpPr>
        <xdr:cNvPr id="213" name="直線コネクタ 212">
          <a:extLst>
            <a:ext uri="{FF2B5EF4-FFF2-40B4-BE49-F238E27FC236}">
              <a16:creationId xmlns:a16="http://schemas.microsoft.com/office/drawing/2014/main" id="{00000000-0008-0000-0200-0000D5000000}"/>
            </a:ext>
          </a:extLst>
        </xdr:cNvPr>
        <xdr:cNvCxnSpPr/>
      </xdr:nvCxnSpPr>
      <xdr:spPr>
        <a:xfrm flipV="1">
          <a:off x="27836813" y="5072062"/>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103</xdr:col>
      <xdr:colOff>0</xdr:colOff>
      <xdr:row>17</xdr:row>
      <xdr:rowOff>0</xdr:rowOff>
    </xdr:from>
    <xdr:to>
      <xdr:col>104</xdr:col>
      <xdr:colOff>976311</xdr:colOff>
      <xdr:row>18</xdr:row>
      <xdr:rowOff>1</xdr:rowOff>
    </xdr:to>
    <xdr:cxnSp macro="">
      <xdr:nvCxnSpPr>
        <xdr:cNvPr id="214" name="直線コネクタ 213">
          <a:extLst>
            <a:ext uri="{FF2B5EF4-FFF2-40B4-BE49-F238E27FC236}">
              <a16:creationId xmlns:a16="http://schemas.microsoft.com/office/drawing/2014/main" id="{00000000-0008-0000-0200-0000D6000000}"/>
            </a:ext>
          </a:extLst>
        </xdr:cNvPr>
        <xdr:cNvCxnSpPr/>
      </xdr:nvCxnSpPr>
      <xdr:spPr>
        <a:xfrm flipV="1">
          <a:off x="30801469" y="5072063"/>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106</xdr:col>
      <xdr:colOff>0</xdr:colOff>
      <xdr:row>17</xdr:row>
      <xdr:rowOff>-1</xdr:rowOff>
    </xdr:from>
    <xdr:to>
      <xdr:col>107</xdr:col>
      <xdr:colOff>976312</xdr:colOff>
      <xdr:row>18</xdr:row>
      <xdr:rowOff>0</xdr:rowOff>
    </xdr:to>
    <xdr:cxnSp macro="">
      <xdr:nvCxnSpPr>
        <xdr:cNvPr id="215" name="直線コネクタ 214">
          <a:extLst>
            <a:ext uri="{FF2B5EF4-FFF2-40B4-BE49-F238E27FC236}">
              <a16:creationId xmlns:a16="http://schemas.microsoft.com/office/drawing/2014/main" id="{00000000-0008-0000-0200-0000D7000000}"/>
            </a:ext>
          </a:extLst>
        </xdr:cNvPr>
        <xdr:cNvCxnSpPr/>
      </xdr:nvCxnSpPr>
      <xdr:spPr>
        <a:xfrm flipV="1">
          <a:off x="33766125"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100</xdr:col>
      <xdr:colOff>0</xdr:colOff>
      <xdr:row>17</xdr:row>
      <xdr:rowOff>-1</xdr:rowOff>
    </xdr:from>
    <xdr:to>
      <xdr:col>101</xdr:col>
      <xdr:colOff>976312</xdr:colOff>
      <xdr:row>18</xdr:row>
      <xdr:rowOff>0</xdr:rowOff>
    </xdr:to>
    <xdr:cxnSp macro="">
      <xdr:nvCxnSpPr>
        <xdr:cNvPr id="216" name="直線コネクタ 215">
          <a:extLst>
            <a:ext uri="{FF2B5EF4-FFF2-40B4-BE49-F238E27FC236}">
              <a16:creationId xmlns:a16="http://schemas.microsoft.com/office/drawing/2014/main" id="{00000000-0008-0000-0200-0000D8000000}"/>
            </a:ext>
          </a:extLst>
        </xdr:cNvPr>
        <xdr:cNvCxnSpPr/>
      </xdr:nvCxnSpPr>
      <xdr:spPr>
        <a:xfrm flipV="1">
          <a:off x="27836813" y="5072062"/>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103</xdr:col>
      <xdr:colOff>0</xdr:colOff>
      <xdr:row>17</xdr:row>
      <xdr:rowOff>-1</xdr:rowOff>
    </xdr:from>
    <xdr:to>
      <xdr:col>104</xdr:col>
      <xdr:colOff>976312</xdr:colOff>
      <xdr:row>18</xdr:row>
      <xdr:rowOff>0</xdr:rowOff>
    </xdr:to>
    <xdr:cxnSp macro="">
      <xdr:nvCxnSpPr>
        <xdr:cNvPr id="217" name="直線コネクタ 216">
          <a:extLst>
            <a:ext uri="{FF2B5EF4-FFF2-40B4-BE49-F238E27FC236}">
              <a16:creationId xmlns:a16="http://schemas.microsoft.com/office/drawing/2014/main" id="{00000000-0008-0000-0200-0000D9000000}"/>
            </a:ext>
          </a:extLst>
        </xdr:cNvPr>
        <xdr:cNvCxnSpPr/>
      </xdr:nvCxnSpPr>
      <xdr:spPr>
        <a:xfrm flipV="1">
          <a:off x="30801469"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106</xdr:col>
      <xdr:colOff>0</xdr:colOff>
      <xdr:row>17</xdr:row>
      <xdr:rowOff>-1</xdr:rowOff>
    </xdr:from>
    <xdr:to>
      <xdr:col>107</xdr:col>
      <xdr:colOff>976312</xdr:colOff>
      <xdr:row>18</xdr:row>
      <xdr:rowOff>0</xdr:rowOff>
    </xdr:to>
    <xdr:cxnSp macro="">
      <xdr:nvCxnSpPr>
        <xdr:cNvPr id="218" name="直線コネクタ 217">
          <a:extLst>
            <a:ext uri="{FF2B5EF4-FFF2-40B4-BE49-F238E27FC236}">
              <a16:creationId xmlns:a16="http://schemas.microsoft.com/office/drawing/2014/main" id="{00000000-0008-0000-0200-0000DA000000}"/>
            </a:ext>
          </a:extLst>
        </xdr:cNvPr>
        <xdr:cNvCxnSpPr/>
      </xdr:nvCxnSpPr>
      <xdr:spPr>
        <a:xfrm flipV="1">
          <a:off x="33766125"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106</xdr:col>
      <xdr:colOff>0</xdr:colOff>
      <xdr:row>17</xdr:row>
      <xdr:rowOff>-1</xdr:rowOff>
    </xdr:from>
    <xdr:to>
      <xdr:col>107</xdr:col>
      <xdr:colOff>976312</xdr:colOff>
      <xdr:row>18</xdr:row>
      <xdr:rowOff>0</xdr:rowOff>
    </xdr:to>
    <xdr:cxnSp macro="">
      <xdr:nvCxnSpPr>
        <xdr:cNvPr id="219" name="直線コネクタ 218">
          <a:extLst>
            <a:ext uri="{FF2B5EF4-FFF2-40B4-BE49-F238E27FC236}">
              <a16:creationId xmlns:a16="http://schemas.microsoft.com/office/drawing/2014/main" id="{00000000-0008-0000-0200-0000DB000000}"/>
            </a:ext>
          </a:extLst>
        </xdr:cNvPr>
        <xdr:cNvCxnSpPr/>
      </xdr:nvCxnSpPr>
      <xdr:spPr>
        <a:xfrm flipV="1">
          <a:off x="33766125"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109</xdr:col>
      <xdr:colOff>0</xdr:colOff>
      <xdr:row>17</xdr:row>
      <xdr:rowOff>-1</xdr:rowOff>
    </xdr:from>
    <xdr:to>
      <xdr:col>110</xdr:col>
      <xdr:colOff>976312</xdr:colOff>
      <xdr:row>18</xdr:row>
      <xdr:rowOff>0</xdr:rowOff>
    </xdr:to>
    <xdr:cxnSp macro="">
      <xdr:nvCxnSpPr>
        <xdr:cNvPr id="221" name="直線コネクタ 220">
          <a:extLst>
            <a:ext uri="{FF2B5EF4-FFF2-40B4-BE49-F238E27FC236}">
              <a16:creationId xmlns:a16="http://schemas.microsoft.com/office/drawing/2014/main" id="{00000000-0008-0000-0200-0000DD000000}"/>
            </a:ext>
          </a:extLst>
        </xdr:cNvPr>
        <xdr:cNvCxnSpPr/>
      </xdr:nvCxnSpPr>
      <xdr:spPr>
        <a:xfrm flipV="1">
          <a:off x="87129938" y="5072062"/>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112</xdr:col>
      <xdr:colOff>0</xdr:colOff>
      <xdr:row>17</xdr:row>
      <xdr:rowOff>-1</xdr:rowOff>
    </xdr:from>
    <xdr:to>
      <xdr:col>113</xdr:col>
      <xdr:colOff>976312</xdr:colOff>
      <xdr:row>18</xdr:row>
      <xdr:rowOff>0</xdr:rowOff>
    </xdr:to>
    <xdr:cxnSp macro="">
      <xdr:nvCxnSpPr>
        <xdr:cNvPr id="222" name="直線コネクタ 221">
          <a:extLst>
            <a:ext uri="{FF2B5EF4-FFF2-40B4-BE49-F238E27FC236}">
              <a16:creationId xmlns:a16="http://schemas.microsoft.com/office/drawing/2014/main" id="{00000000-0008-0000-0200-0000DE000000}"/>
            </a:ext>
          </a:extLst>
        </xdr:cNvPr>
        <xdr:cNvCxnSpPr/>
      </xdr:nvCxnSpPr>
      <xdr:spPr>
        <a:xfrm flipV="1">
          <a:off x="90094594"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115</xdr:col>
      <xdr:colOff>0</xdr:colOff>
      <xdr:row>17</xdr:row>
      <xdr:rowOff>-1</xdr:rowOff>
    </xdr:from>
    <xdr:to>
      <xdr:col>116</xdr:col>
      <xdr:colOff>976312</xdr:colOff>
      <xdr:row>18</xdr:row>
      <xdr:rowOff>0</xdr:rowOff>
    </xdr:to>
    <xdr:cxnSp macro="">
      <xdr:nvCxnSpPr>
        <xdr:cNvPr id="223" name="直線コネクタ 222">
          <a:extLst>
            <a:ext uri="{FF2B5EF4-FFF2-40B4-BE49-F238E27FC236}">
              <a16:creationId xmlns:a16="http://schemas.microsoft.com/office/drawing/2014/main" id="{00000000-0008-0000-0200-0000DF000000}"/>
            </a:ext>
          </a:extLst>
        </xdr:cNvPr>
        <xdr:cNvCxnSpPr/>
      </xdr:nvCxnSpPr>
      <xdr:spPr>
        <a:xfrm flipV="1">
          <a:off x="93059250"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118</xdr:col>
      <xdr:colOff>0</xdr:colOff>
      <xdr:row>17</xdr:row>
      <xdr:rowOff>-1</xdr:rowOff>
    </xdr:from>
    <xdr:to>
      <xdr:col>119</xdr:col>
      <xdr:colOff>976312</xdr:colOff>
      <xdr:row>18</xdr:row>
      <xdr:rowOff>0</xdr:rowOff>
    </xdr:to>
    <xdr:cxnSp macro="">
      <xdr:nvCxnSpPr>
        <xdr:cNvPr id="224" name="直線コネクタ 223">
          <a:extLst>
            <a:ext uri="{FF2B5EF4-FFF2-40B4-BE49-F238E27FC236}">
              <a16:creationId xmlns:a16="http://schemas.microsoft.com/office/drawing/2014/main" id="{00000000-0008-0000-0200-0000E0000000}"/>
            </a:ext>
          </a:extLst>
        </xdr:cNvPr>
        <xdr:cNvCxnSpPr/>
      </xdr:nvCxnSpPr>
      <xdr:spPr>
        <a:xfrm flipV="1">
          <a:off x="96023906"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109</xdr:col>
      <xdr:colOff>0</xdr:colOff>
      <xdr:row>17</xdr:row>
      <xdr:rowOff>-1</xdr:rowOff>
    </xdr:from>
    <xdr:to>
      <xdr:col>110</xdr:col>
      <xdr:colOff>976312</xdr:colOff>
      <xdr:row>18</xdr:row>
      <xdr:rowOff>0</xdr:rowOff>
    </xdr:to>
    <xdr:cxnSp macro="">
      <xdr:nvCxnSpPr>
        <xdr:cNvPr id="225" name="直線コネクタ 224">
          <a:extLst>
            <a:ext uri="{FF2B5EF4-FFF2-40B4-BE49-F238E27FC236}">
              <a16:creationId xmlns:a16="http://schemas.microsoft.com/office/drawing/2014/main" id="{00000000-0008-0000-0200-0000E1000000}"/>
            </a:ext>
          </a:extLst>
        </xdr:cNvPr>
        <xdr:cNvCxnSpPr/>
      </xdr:nvCxnSpPr>
      <xdr:spPr>
        <a:xfrm flipV="1">
          <a:off x="87129938" y="5072062"/>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112</xdr:col>
      <xdr:colOff>0</xdr:colOff>
      <xdr:row>17</xdr:row>
      <xdr:rowOff>0</xdr:rowOff>
    </xdr:from>
    <xdr:to>
      <xdr:col>113</xdr:col>
      <xdr:colOff>976311</xdr:colOff>
      <xdr:row>18</xdr:row>
      <xdr:rowOff>1</xdr:rowOff>
    </xdr:to>
    <xdr:cxnSp macro="">
      <xdr:nvCxnSpPr>
        <xdr:cNvPr id="226" name="直線コネクタ 225">
          <a:extLst>
            <a:ext uri="{FF2B5EF4-FFF2-40B4-BE49-F238E27FC236}">
              <a16:creationId xmlns:a16="http://schemas.microsoft.com/office/drawing/2014/main" id="{00000000-0008-0000-0200-0000E2000000}"/>
            </a:ext>
          </a:extLst>
        </xdr:cNvPr>
        <xdr:cNvCxnSpPr/>
      </xdr:nvCxnSpPr>
      <xdr:spPr>
        <a:xfrm flipV="1">
          <a:off x="90094594" y="5072063"/>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115</xdr:col>
      <xdr:colOff>0</xdr:colOff>
      <xdr:row>17</xdr:row>
      <xdr:rowOff>-1</xdr:rowOff>
    </xdr:from>
    <xdr:to>
      <xdr:col>116</xdr:col>
      <xdr:colOff>976312</xdr:colOff>
      <xdr:row>18</xdr:row>
      <xdr:rowOff>0</xdr:rowOff>
    </xdr:to>
    <xdr:cxnSp macro="">
      <xdr:nvCxnSpPr>
        <xdr:cNvPr id="227" name="直線コネクタ 226">
          <a:extLst>
            <a:ext uri="{FF2B5EF4-FFF2-40B4-BE49-F238E27FC236}">
              <a16:creationId xmlns:a16="http://schemas.microsoft.com/office/drawing/2014/main" id="{00000000-0008-0000-0200-0000E3000000}"/>
            </a:ext>
          </a:extLst>
        </xdr:cNvPr>
        <xdr:cNvCxnSpPr/>
      </xdr:nvCxnSpPr>
      <xdr:spPr>
        <a:xfrm flipV="1">
          <a:off x="93059250"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118</xdr:col>
      <xdr:colOff>0</xdr:colOff>
      <xdr:row>17</xdr:row>
      <xdr:rowOff>-1</xdr:rowOff>
    </xdr:from>
    <xdr:to>
      <xdr:col>119</xdr:col>
      <xdr:colOff>976312</xdr:colOff>
      <xdr:row>18</xdr:row>
      <xdr:rowOff>0</xdr:rowOff>
    </xdr:to>
    <xdr:cxnSp macro="">
      <xdr:nvCxnSpPr>
        <xdr:cNvPr id="228" name="直線コネクタ 227">
          <a:extLst>
            <a:ext uri="{FF2B5EF4-FFF2-40B4-BE49-F238E27FC236}">
              <a16:creationId xmlns:a16="http://schemas.microsoft.com/office/drawing/2014/main" id="{00000000-0008-0000-0200-0000E4000000}"/>
            </a:ext>
          </a:extLst>
        </xdr:cNvPr>
        <xdr:cNvCxnSpPr/>
      </xdr:nvCxnSpPr>
      <xdr:spPr>
        <a:xfrm flipV="1">
          <a:off x="96023906"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109</xdr:col>
      <xdr:colOff>0</xdr:colOff>
      <xdr:row>17</xdr:row>
      <xdr:rowOff>-1</xdr:rowOff>
    </xdr:from>
    <xdr:to>
      <xdr:col>110</xdr:col>
      <xdr:colOff>976312</xdr:colOff>
      <xdr:row>18</xdr:row>
      <xdr:rowOff>0</xdr:rowOff>
    </xdr:to>
    <xdr:cxnSp macro="">
      <xdr:nvCxnSpPr>
        <xdr:cNvPr id="229" name="直線コネクタ 228">
          <a:extLst>
            <a:ext uri="{FF2B5EF4-FFF2-40B4-BE49-F238E27FC236}">
              <a16:creationId xmlns:a16="http://schemas.microsoft.com/office/drawing/2014/main" id="{00000000-0008-0000-0200-0000E5000000}"/>
            </a:ext>
          </a:extLst>
        </xdr:cNvPr>
        <xdr:cNvCxnSpPr/>
      </xdr:nvCxnSpPr>
      <xdr:spPr>
        <a:xfrm flipV="1">
          <a:off x="87129938" y="5072062"/>
          <a:ext cx="1964530"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112</xdr:col>
      <xdr:colOff>0</xdr:colOff>
      <xdr:row>17</xdr:row>
      <xdr:rowOff>-1</xdr:rowOff>
    </xdr:from>
    <xdr:to>
      <xdr:col>113</xdr:col>
      <xdr:colOff>976312</xdr:colOff>
      <xdr:row>18</xdr:row>
      <xdr:rowOff>0</xdr:rowOff>
    </xdr:to>
    <xdr:cxnSp macro="">
      <xdr:nvCxnSpPr>
        <xdr:cNvPr id="230" name="直線コネクタ 229">
          <a:extLst>
            <a:ext uri="{FF2B5EF4-FFF2-40B4-BE49-F238E27FC236}">
              <a16:creationId xmlns:a16="http://schemas.microsoft.com/office/drawing/2014/main" id="{00000000-0008-0000-0200-0000E6000000}"/>
            </a:ext>
          </a:extLst>
        </xdr:cNvPr>
        <xdr:cNvCxnSpPr/>
      </xdr:nvCxnSpPr>
      <xdr:spPr>
        <a:xfrm flipV="1">
          <a:off x="90094594"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115</xdr:col>
      <xdr:colOff>0</xdr:colOff>
      <xdr:row>17</xdr:row>
      <xdr:rowOff>-1</xdr:rowOff>
    </xdr:from>
    <xdr:to>
      <xdr:col>116</xdr:col>
      <xdr:colOff>976312</xdr:colOff>
      <xdr:row>18</xdr:row>
      <xdr:rowOff>0</xdr:rowOff>
    </xdr:to>
    <xdr:cxnSp macro="">
      <xdr:nvCxnSpPr>
        <xdr:cNvPr id="231" name="直線コネクタ 230">
          <a:extLst>
            <a:ext uri="{FF2B5EF4-FFF2-40B4-BE49-F238E27FC236}">
              <a16:creationId xmlns:a16="http://schemas.microsoft.com/office/drawing/2014/main" id="{00000000-0008-0000-0200-0000E7000000}"/>
            </a:ext>
          </a:extLst>
        </xdr:cNvPr>
        <xdr:cNvCxnSpPr/>
      </xdr:nvCxnSpPr>
      <xdr:spPr>
        <a:xfrm flipV="1">
          <a:off x="93059250"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115</xdr:col>
      <xdr:colOff>0</xdr:colOff>
      <xdr:row>17</xdr:row>
      <xdr:rowOff>-1</xdr:rowOff>
    </xdr:from>
    <xdr:to>
      <xdr:col>116</xdr:col>
      <xdr:colOff>976312</xdr:colOff>
      <xdr:row>18</xdr:row>
      <xdr:rowOff>0</xdr:rowOff>
    </xdr:to>
    <xdr:cxnSp macro="">
      <xdr:nvCxnSpPr>
        <xdr:cNvPr id="232" name="直線コネクタ 231">
          <a:extLst>
            <a:ext uri="{FF2B5EF4-FFF2-40B4-BE49-F238E27FC236}">
              <a16:creationId xmlns:a16="http://schemas.microsoft.com/office/drawing/2014/main" id="{00000000-0008-0000-0200-0000E8000000}"/>
            </a:ext>
          </a:extLst>
        </xdr:cNvPr>
        <xdr:cNvCxnSpPr/>
      </xdr:nvCxnSpPr>
      <xdr:spPr>
        <a:xfrm flipV="1">
          <a:off x="93059250"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118</xdr:col>
      <xdr:colOff>0</xdr:colOff>
      <xdr:row>17</xdr:row>
      <xdr:rowOff>-1</xdr:rowOff>
    </xdr:from>
    <xdr:to>
      <xdr:col>119</xdr:col>
      <xdr:colOff>976312</xdr:colOff>
      <xdr:row>18</xdr:row>
      <xdr:rowOff>0</xdr:rowOff>
    </xdr:to>
    <xdr:cxnSp macro="">
      <xdr:nvCxnSpPr>
        <xdr:cNvPr id="233" name="直線コネクタ 232">
          <a:extLst>
            <a:ext uri="{FF2B5EF4-FFF2-40B4-BE49-F238E27FC236}">
              <a16:creationId xmlns:a16="http://schemas.microsoft.com/office/drawing/2014/main" id="{00000000-0008-0000-0200-0000E9000000}"/>
            </a:ext>
          </a:extLst>
        </xdr:cNvPr>
        <xdr:cNvCxnSpPr/>
      </xdr:nvCxnSpPr>
      <xdr:spPr>
        <a:xfrm flipV="1">
          <a:off x="96023906"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118</xdr:col>
      <xdr:colOff>0</xdr:colOff>
      <xdr:row>17</xdr:row>
      <xdr:rowOff>-1</xdr:rowOff>
    </xdr:from>
    <xdr:to>
      <xdr:col>119</xdr:col>
      <xdr:colOff>976312</xdr:colOff>
      <xdr:row>18</xdr:row>
      <xdr:rowOff>0</xdr:rowOff>
    </xdr:to>
    <xdr:cxnSp macro="">
      <xdr:nvCxnSpPr>
        <xdr:cNvPr id="234" name="直線コネクタ 233">
          <a:extLst>
            <a:ext uri="{FF2B5EF4-FFF2-40B4-BE49-F238E27FC236}">
              <a16:creationId xmlns:a16="http://schemas.microsoft.com/office/drawing/2014/main" id="{00000000-0008-0000-0200-0000EA000000}"/>
            </a:ext>
          </a:extLst>
        </xdr:cNvPr>
        <xdr:cNvCxnSpPr/>
      </xdr:nvCxnSpPr>
      <xdr:spPr>
        <a:xfrm flipV="1">
          <a:off x="96023906" y="5072062"/>
          <a:ext cx="1964531" cy="3095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twoCellAnchor>
    <xdr:from>
      <xdr:col>7</xdr:col>
      <xdr:colOff>0</xdr:colOff>
      <xdr:row>17</xdr:row>
      <xdr:rowOff>0</xdr:rowOff>
    </xdr:from>
    <xdr:to>
      <xdr:col>8</xdr:col>
      <xdr:colOff>1035844</xdr:colOff>
      <xdr:row>17</xdr:row>
      <xdr:rowOff>273844</xdr:rowOff>
    </xdr:to>
    <xdr:cxnSp macro="">
      <xdr:nvCxnSpPr>
        <xdr:cNvPr id="158" name="直線コネクタ 157">
          <a:extLst>
            <a:ext uri="{FF2B5EF4-FFF2-40B4-BE49-F238E27FC236}">
              <a16:creationId xmlns:a16="http://schemas.microsoft.com/office/drawing/2014/main" id="{00000000-0008-0000-0300-00009E000000}"/>
            </a:ext>
          </a:extLst>
        </xdr:cNvPr>
        <xdr:cNvCxnSpPr/>
      </xdr:nvCxnSpPr>
      <xdr:spPr>
        <a:xfrm flipV="1">
          <a:off x="6438900" y="5019675"/>
          <a:ext cx="2131219" cy="273844"/>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0</xdr:colOff>
      <xdr:row>17</xdr:row>
      <xdr:rowOff>0</xdr:rowOff>
    </xdr:from>
    <xdr:to>
      <xdr:col>11</xdr:col>
      <xdr:colOff>1035844</xdr:colOff>
      <xdr:row>17</xdr:row>
      <xdr:rowOff>273844</xdr:rowOff>
    </xdr:to>
    <xdr:cxnSp macro="">
      <xdr:nvCxnSpPr>
        <xdr:cNvPr id="159" name="直線コネクタ 158">
          <a:extLst>
            <a:ext uri="{FF2B5EF4-FFF2-40B4-BE49-F238E27FC236}">
              <a16:creationId xmlns:a16="http://schemas.microsoft.com/office/drawing/2014/main" id="{00000000-0008-0000-0300-00009F000000}"/>
            </a:ext>
          </a:extLst>
        </xdr:cNvPr>
        <xdr:cNvCxnSpPr/>
      </xdr:nvCxnSpPr>
      <xdr:spPr>
        <a:xfrm flipV="1">
          <a:off x="9725025" y="5019675"/>
          <a:ext cx="2131219" cy="273844"/>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0</xdr:colOff>
      <xdr:row>17</xdr:row>
      <xdr:rowOff>-1</xdr:rowOff>
    </xdr:from>
    <xdr:to>
      <xdr:col>14</xdr:col>
      <xdr:colOff>976312</xdr:colOff>
      <xdr:row>18</xdr:row>
      <xdr:rowOff>0</xdr:rowOff>
    </xdr:to>
    <xdr:cxnSp macro="">
      <xdr:nvCxnSpPr>
        <xdr:cNvPr id="160" name="直線コネクタ 159">
          <a:extLst>
            <a:ext uri="{FF2B5EF4-FFF2-40B4-BE49-F238E27FC236}">
              <a16:creationId xmlns:a16="http://schemas.microsoft.com/office/drawing/2014/main" id="{00000000-0008-0000-0300-0000A0000000}"/>
            </a:ext>
          </a:extLst>
        </xdr:cNvPr>
        <xdr:cNvCxnSpPr/>
      </xdr:nvCxnSpPr>
      <xdr:spPr>
        <a:xfrm flipV="1">
          <a:off x="130111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16</xdr:col>
      <xdr:colOff>0</xdr:colOff>
      <xdr:row>17</xdr:row>
      <xdr:rowOff>-1</xdr:rowOff>
    </xdr:from>
    <xdr:to>
      <xdr:col>17</xdr:col>
      <xdr:colOff>976312</xdr:colOff>
      <xdr:row>18</xdr:row>
      <xdr:rowOff>0</xdr:rowOff>
    </xdr:to>
    <xdr:cxnSp macro="">
      <xdr:nvCxnSpPr>
        <xdr:cNvPr id="161" name="直線コネクタ 160">
          <a:extLst>
            <a:ext uri="{FF2B5EF4-FFF2-40B4-BE49-F238E27FC236}">
              <a16:creationId xmlns:a16="http://schemas.microsoft.com/office/drawing/2014/main" id="{00000000-0008-0000-0300-0000A1000000}"/>
            </a:ext>
          </a:extLst>
        </xdr:cNvPr>
        <xdr:cNvCxnSpPr/>
      </xdr:nvCxnSpPr>
      <xdr:spPr>
        <a:xfrm flipV="1">
          <a:off x="159829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19</xdr:col>
      <xdr:colOff>0</xdr:colOff>
      <xdr:row>17</xdr:row>
      <xdr:rowOff>0</xdr:rowOff>
    </xdr:from>
    <xdr:to>
      <xdr:col>20</xdr:col>
      <xdr:colOff>976311</xdr:colOff>
      <xdr:row>18</xdr:row>
      <xdr:rowOff>1</xdr:rowOff>
    </xdr:to>
    <xdr:cxnSp macro="">
      <xdr:nvCxnSpPr>
        <xdr:cNvPr id="162" name="直線コネクタ 161">
          <a:extLst>
            <a:ext uri="{FF2B5EF4-FFF2-40B4-BE49-F238E27FC236}">
              <a16:creationId xmlns:a16="http://schemas.microsoft.com/office/drawing/2014/main" id="{00000000-0008-0000-0300-0000A2000000}"/>
            </a:ext>
          </a:extLst>
        </xdr:cNvPr>
        <xdr:cNvCxnSpPr/>
      </xdr:nvCxnSpPr>
      <xdr:spPr>
        <a:xfrm flipV="1">
          <a:off x="18954750" y="5019675"/>
          <a:ext cx="1966911"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22</xdr:col>
      <xdr:colOff>0</xdr:colOff>
      <xdr:row>17</xdr:row>
      <xdr:rowOff>-1</xdr:rowOff>
    </xdr:from>
    <xdr:to>
      <xdr:col>23</xdr:col>
      <xdr:colOff>976312</xdr:colOff>
      <xdr:row>18</xdr:row>
      <xdr:rowOff>0</xdr:rowOff>
    </xdr:to>
    <xdr:cxnSp macro="">
      <xdr:nvCxnSpPr>
        <xdr:cNvPr id="163" name="直線コネクタ 162">
          <a:extLst>
            <a:ext uri="{FF2B5EF4-FFF2-40B4-BE49-F238E27FC236}">
              <a16:creationId xmlns:a16="http://schemas.microsoft.com/office/drawing/2014/main" id="{00000000-0008-0000-0300-0000A3000000}"/>
            </a:ext>
          </a:extLst>
        </xdr:cNvPr>
        <xdr:cNvCxnSpPr/>
      </xdr:nvCxnSpPr>
      <xdr:spPr>
        <a:xfrm flipV="1">
          <a:off x="219265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0</xdr:colOff>
      <xdr:row>17</xdr:row>
      <xdr:rowOff>-1</xdr:rowOff>
    </xdr:from>
    <xdr:to>
      <xdr:col>26</xdr:col>
      <xdr:colOff>976312</xdr:colOff>
      <xdr:row>18</xdr:row>
      <xdr:rowOff>0</xdr:rowOff>
    </xdr:to>
    <xdr:cxnSp macro="">
      <xdr:nvCxnSpPr>
        <xdr:cNvPr id="164" name="直線コネクタ 163">
          <a:extLst>
            <a:ext uri="{FF2B5EF4-FFF2-40B4-BE49-F238E27FC236}">
              <a16:creationId xmlns:a16="http://schemas.microsoft.com/office/drawing/2014/main" id="{00000000-0008-0000-0300-0000A4000000}"/>
            </a:ext>
          </a:extLst>
        </xdr:cNvPr>
        <xdr:cNvCxnSpPr/>
      </xdr:nvCxnSpPr>
      <xdr:spPr>
        <a:xfrm flipV="1">
          <a:off x="248983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0</xdr:colOff>
      <xdr:row>17</xdr:row>
      <xdr:rowOff>-1</xdr:rowOff>
    </xdr:from>
    <xdr:to>
      <xdr:col>29</xdr:col>
      <xdr:colOff>976312</xdr:colOff>
      <xdr:row>18</xdr:row>
      <xdr:rowOff>0</xdr:rowOff>
    </xdr:to>
    <xdr:cxnSp macro="">
      <xdr:nvCxnSpPr>
        <xdr:cNvPr id="165" name="直線コネクタ 164">
          <a:extLst>
            <a:ext uri="{FF2B5EF4-FFF2-40B4-BE49-F238E27FC236}">
              <a16:creationId xmlns:a16="http://schemas.microsoft.com/office/drawing/2014/main" id="{00000000-0008-0000-0300-0000A5000000}"/>
            </a:ext>
          </a:extLst>
        </xdr:cNvPr>
        <xdr:cNvCxnSpPr/>
      </xdr:nvCxnSpPr>
      <xdr:spPr>
        <a:xfrm flipV="1">
          <a:off x="278701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31</xdr:col>
      <xdr:colOff>0</xdr:colOff>
      <xdr:row>17</xdr:row>
      <xdr:rowOff>-1</xdr:rowOff>
    </xdr:from>
    <xdr:to>
      <xdr:col>32</xdr:col>
      <xdr:colOff>976312</xdr:colOff>
      <xdr:row>18</xdr:row>
      <xdr:rowOff>0</xdr:rowOff>
    </xdr:to>
    <xdr:cxnSp macro="">
      <xdr:nvCxnSpPr>
        <xdr:cNvPr id="166" name="直線コネクタ 165">
          <a:extLst>
            <a:ext uri="{FF2B5EF4-FFF2-40B4-BE49-F238E27FC236}">
              <a16:creationId xmlns:a16="http://schemas.microsoft.com/office/drawing/2014/main" id="{00000000-0008-0000-0300-0000A6000000}"/>
            </a:ext>
          </a:extLst>
        </xdr:cNvPr>
        <xdr:cNvCxnSpPr/>
      </xdr:nvCxnSpPr>
      <xdr:spPr>
        <a:xfrm flipV="1">
          <a:off x="308419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34</xdr:col>
      <xdr:colOff>0</xdr:colOff>
      <xdr:row>17</xdr:row>
      <xdr:rowOff>-1</xdr:rowOff>
    </xdr:from>
    <xdr:to>
      <xdr:col>35</xdr:col>
      <xdr:colOff>976312</xdr:colOff>
      <xdr:row>18</xdr:row>
      <xdr:rowOff>0</xdr:rowOff>
    </xdr:to>
    <xdr:cxnSp macro="">
      <xdr:nvCxnSpPr>
        <xdr:cNvPr id="167" name="直線コネクタ 166">
          <a:extLst>
            <a:ext uri="{FF2B5EF4-FFF2-40B4-BE49-F238E27FC236}">
              <a16:creationId xmlns:a16="http://schemas.microsoft.com/office/drawing/2014/main" id="{00000000-0008-0000-0300-0000A7000000}"/>
            </a:ext>
          </a:extLst>
        </xdr:cNvPr>
        <xdr:cNvCxnSpPr/>
      </xdr:nvCxnSpPr>
      <xdr:spPr>
        <a:xfrm flipV="1">
          <a:off x="338137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37</xdr:col>
      <xdr:colOff>0</xdr:colOff>
      <xdr:row>17</xdr:row>
      <xdr:rowOff>-1</xdr:rowOff>
    </xdr:from>
    <xdr:to>
      <xdr:col>38</xdr:col>
      <xdr:colOff>976312</xdr:colOff>
      <xdr:row>18</xdr:row>
      <xdr:rowOff>0</xdr:rowOff>
    </xdr:to>
    <xdr:cxnSp macro="">
      <xdr:nvCxnSpPr>
        <xdr:cNvPr id="168" name="直線コネクタ 167">
          <a:extLst>
            <a:ext uri="{FF2B5EF4-FFF2-40B4-BE49-F238E27FC236}">
              <a16:creationId xmlns:a16="http://schemas.microsoft.com/office/drawing/2014/main" id="{00000000-0008-0000-0300-0000A8000000}"/>
            </a:ext>
          </a:extLst>
        </xdr:cNvPr>
        <xdr:cNvCxnSpPr/>
      </xdr:nvCxnSpPr>
      <xdr:spPr>
        <a:xfrm flipV="1">
          <a:off x="367855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40</xdr:col>
      <xdr:colOff>0</xdr:colOff>
      <xdr:row>17</xdr:row>
      <xdr:rowOff>-1</xdr:rowOff>
    </xdr:from>
    <xdr:to>
      <xdr:col>41</xdr:col>
      <xdr:colOff>976312</xdr:colOff>
      <xdr:row>18</xdr:row>
      <xdr:rowOff>0</xdr:rowOff>
    </xdr:to>
    <xdr:cxnSp macro="">
      <xdr:nvCxnSpPr>
        <xdr:cNvPr id="169" name="直線コネクタ 168">
          <a:extLst>
            <a:ext uri="{FF2B5EF4-FFF2-40B4-BE49-F238E27FC236}">
              <a16:creationId xmlns:a16="http://schemas.microsoft.com/office/drawing/2014/main" id="{00000000-0008-0000-0300-0000A9000000}"/>
            </a:ext>
          </a:extLst>
        </xdr:cNvPr>
        <xdr:cNvCxnSpPr/>
      </xdr:nvCxnSpPr>
      <xdr:spPr>
        <a:xfrm flipV="1">
          <a:off x="397573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43</xdr:col>
      <xdr:colOff>0</xdr:colOff>
      <xdr:row>17</xdr:row>
      <xdr:rowOff>-1</xdr:rowOff>
    </xdr:from>
    <xdr:to>
      <xdr:col>44</xdr:col>
      <xdr:colOff>976312</xdr:colOff>
      <xdr:row>18</xdr:row>
      <xdr:rowOff>0</xdr:rowOff>
    </xdr:to>
    <xdr:cxnSp macro="">
      <xdr:nvCxnSpPr>
        <xdr:cNvPr id="170" name="直線コネクタ 169">
          <a:extLst>
            <a:ext uri="{FF2B5EF4-FFF2-40B4-BE49-F238E27FC236}">
              <a16:creationId xmlns:a16="http://schemas.microsoft.com/office/drawing/2014/main" id="{00000000-0008-0000-0300-0000AA000000}"/>
            </a:ext>
          </a:extLst>
        </xdr:cNvPr>
        <xdr:cNvCxnSpPr/>
      </xdr:nvCxnSpPr>
      <xdr:spPr>
        <a:xfrm flipV="1">
          <a:off x="427291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46</xdr:col>
      <xdr:colOff>0</xdr:colOff>
      <xdr:row>17</xdr:row>
      <xdr:rowOff>-1</xdr:rowOff>
    </xdr:from>
    <xdr:to>
      <xdr:col>47</xdr:col>
      <xdr:colOff>976312</xdr:colOff>
      <xdr:row>18</xdr:row>
      <xdr:rowOff>0</xdr:rowOff>
    </xdr:to>
    <xdr:cxnSp macro="">
      <xdr:nvCxnSpPr>
        <xdr:cNvPr id="171" name="直線コネクタ 170">
          <a:extLst>
            <a:ext uri="{FF2B5EF4-FFF2-40B4-BE49-F238E27FC236}">
              <a16:creationId xmlns:a16="http://schemas.microsoft.com/office/drawing/2014/main" id="{00000000-0008-0000-0300-0000AB000000}"/>
            </a:ext>
          </a:extLst>
        </xdr:cNvPr>
        <xdr:cNvCxnSpPr/>
      </xdr:nvCxnSpPr>
      <xdr:spPr>
        <a:xfrm flipV="1">
          <a:off x="457009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49</xdr:col>
      <xdr:colOff>0</xdr:colOff>
      <xdr:row>17</xdr:row>
      <xdr:rowOff>-1</xdr:rowOff>
    </xdr:from>
    <xdr:to>
      <xdr:col>50</xdr:col>
      <xdr:colOff>976312</xdr:colOff>
      <xdr:row>18</xdr:row>
      <xdr:rowOff>0</xdr:rowOff>
    </xdr:to>
    <xdr:cxnSp macro="">
      <xdr:nvCxnSpPr>
        <xdr:cNvPr id="172" name="直線コネクタ 171">
          <a:extLst>
            <a:ext uri="{FF2B5EF4-FFF2-40B4-BE49-F238E27FC236}">
              <a16:creationId xmlns:a16="http://schemas.microsoft.com/office/drawing/2014/main" id="{00000000-0008-0000-0300-0000AC000000}"/>
            </a:ext>
          </a:extLst>
        </xdr:cNvPr>
        <xdr:cNvCxnSpPr/>
      </xdr:nvCxnSpPr>
      <xdr:spPr>
        <a:xfrm flipV="1">
          <a:off x="486727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52</xdr:col>
      <xdr:colOff>0</xdr:colOff>
      <xdr:row>17</xdr:row>
      <xdr:rowOff>-1</xdr:rowOff>
    </xdr:from>
    <xdr:to>
      <xdr:col>53</xdr:col>
      <xdr:colOff>976312</xdr:colOff>
      <xdr:row>18</xdr:row>
      <xdr:rowOff>0</xdr:rowOff>
    </xdr:to>
    <xdr:cxnSp macro="">
      <xdr:nvCxnSpPr>
        <xdr:cNvPr id="173" name="直線コネクタ 172">
          <a:extLst>
            <a:ext uri="{FF2B5EF4-FFF2-40B4-BE49-F238E27FC236}">
              <a16:creationId xmlns:a16="http://schemas.microsoft.com/office/drawing/2014/main" id="{00000000-0008-0000-0300-0000AD000000}"/>
            </a:ext>
          </a:extLst>
        </xdr:cNvPr>
        <xdr:cNvCxnSpPr/>
      </xdr:nvCxnSpPr>
      <xdr:spPr>
        <a:xfrm flipV="1">
          <a:off x="516445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55</xdr:col>
      <xdr:colOff>0</xdr:colOff>
      <xdr:row>17</xdr:row>
      <xdr:rowOff>-1</xdr:rowOff>
    </xdr:from>
    <xdr:to>
      <xdr:col>56</xdr:col>
      <xdr:colOff>976312</xdr:colOff>
      <xdr:row>18</xdr:row>
      <xdr:rowOff>0</xdr:rowOff>
    </xdr:to>
    <xdr:cxnSp macro="">
      <xdr:nvCxnSpPr>
        <xdr:cNvPr id="174" name="直線コネクタ 173">
          <a:extLst>
            <a:ext uri="{FF2B5EF4-FFF2-40B4-BE49-F238E27FC236}">
              <a16:creationId xmlns:a16="http://schemas.microsoft.com/office/drawing/2014/main" id="{00000000-0008-0000-0300-0000AE000000}"/>
            </a:ext>
          </a:extLst>
        </xdr:cNvPr>
        <xdr:cNvCxnSpPr/>
      </xdr:nvCxnSpPr>
      <xdr:spPr>
        <a:xfrm flipV="1">
          <a:off x="546163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58</xdr:col>
      <xdr:colOff>0</xdr:colOff>
      <xdr:row>17</xdr:row>
      <xdr:rowOff>-1</xdr:rowOff>
    </xdr:from>
    <xdr:to>
      <xdr:col>59</xdr:col>
      <xdr:colOff>976312</xdr:colOff>
      <xdr:row>18</xdr:row>
      <xdr:rowOff>0</xdr:rowOff>
    </xdr:to>
    <xdr:cxnSp macro="">
      <xdr:nvCxnSpPr>
        <xdr:cNvPr id="175" name="直線コネクタ 174">
          <a:extLst>
            <a:ext uri="{FF2B5EF4-FFF2-40B4-BE49-F238E27FC236}">
              <a16:creationId xmlns:a16="http://schemas.microsoft.com/office/drawing/2014/main" id="{00000000-0008-0000-0300-0000AF000000}"/>
            </a:ext>
          </a:extLst>
        </xdr:cNvPr>
        <xdr:cNvCxnSpPr/>
      </xdr:nvCxnSpPr>
      <xdr:spPr>
        <a:xfrm flipV="1">
          <a:off x="575881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61</xdr:col>
      <xdr:colOff>0</xdr:colOff>
      <xdr:row>17</xdr:row>
      <xdr:rowOff>-1</xdr:rowOff>
    </xdr:from>
    <xdr:to>
      <xdr:col>62</xdr:col>
      <xdr:colOff>976312</xdr:colOff>
      <xdr:row>18</xdr:row>
      <xdr:rowOff>0</xdr:rowOff>
    </xdr:to>
    <xdr:cxnSp macro="">
      <xdr:nvCxnSpPr>
        <xdr:cNvPr id="176" name="直線コネクタ 175">
          <a:extLst>
            <a:ext uri="{FF2B5EF4-FFF2-40B4-BE49-F238E27FC236}">
              <a16:creationId xmlns:a16="http://schemas.microsoft.com/office/drawing/2014/main" id="{00000000-0008-0000-0300-0000B0000000}"/>
            </a:ext>
          </a:extLst>
        </xdr:cNvPr>
        <xdr:cNvCxnSpPr/>
      </xdr:nvCxnSpPr>
      <xdr:spPr>
        <a:xfrm flipV="1">
          <a:off x="605599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64</xdr:col>
      <xdr:colOff>0</xdr:colOff>
      <xdr:row>17</xdr:row>
      <xdr:rowOff>-1</xdr:rowOff>
    </xdr:from>
    <xdr:to>
      <xdr:col>65</xdr:col>
      <xdr:colOff>976312</xdr:colOff>
      <xdr:row>18</xdr:row>
      <xdr:rowOff>0</xdr:rowOff>
    </xdr:to>
    <xdr:cxnSp macro="">
      <xdr:nvCxnSpPr>
        <xdr:cNvPr id="177" name="直線コネクタ 176">
          <a:extLst>
            <a:ext uri="{FF2B5EF4-FFF2-40B4-BE49-F238E27FC236}">
              <a16:creationId xmlns:a16="http://schemas.microsoft.com/office/drawing/2014/main" id="{00000000-0008-0000-0300-0000B1000000}"/>
            </a:ext>
          </a:extLst>
        </xdr:cNvPr>
        <xdr:cNvCxnSpPr/>
      </xdr:nvCxnSpPr>
      <xdr:spPr>
        <a:xfrm flipV="1">
          <a:off x="635317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67</xdr:col>
      <xdr:colOff>0</xdr:colOff>
      <xdr:row>17</xdr:row>
      <xdr:rowOff>-1</xdr:rowOff>
    </xdr:from>
    <xdr:to>
      <xdr:col>68</xdr:col>
      <xdr:colOff>976312</xdr:colOff>
      <xdr:row>18</xdr:row>
      <xdr:rowOff>0</xdr:rowOff>
    </xdr:to>
    <xdr:cxnSp macro="">
      <xdr:nvCxnSpPr>
        <xdr:cNvPr id="178" name="直線コネクタ 177">
          <a:extLst>
            <a:ext uri="{FF2B5EF4-FFF2-40B4-BE49-F238E27FC236}">
              <a16:creationId xmlns:a16="http://schemas.microsoft.com/office/drawing/2014/main" id="{00000000-0008-0000-0300-0000B2000000}"/>
            </a:ext>
          </a:extLst>
        </xdr:cNvPr>
        <xdr:cNvCxnSpPr/>
      </xdr:nvCxnSpPr>
      <xdr:spPr>
        <a:xfrm flipV="1">
          <a:off x="665035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70</xdr:col>
      <xdr:colOff>0</xdr:colOff>
      <xdr:row>17</xdr:row>
      <xdr:rowOff>-1</xdr:rowOff>
    </xdr:from>
    <xdr:to>
      <xdr:col>71</xdr:col>
      <xdr:colOff>976312</xdr:colOff>
      <xdr:row>18</xdr:row>
      <xdr:rowOff>0</xdr:rowOff>
    </xdr:to>
    <xdr:cxnSp macro="">
      <xdr:nvCxnSpPr>
        <xdr:cNvPr id="179" name="直線コネクタ 178">
          <a:extLst>
            <a:ext uri="{FF2B5EF4-FFF2-40B4-BE49-F238E27FC236}">
              <a16:creationId xmlns:a16="http://schemas.microsoft.com/office/drawing/2014/main" id="{00000000-0008-0000-0300-0000B3000000}"/>
            </a:ext>
          </a:extLst>
        </xdr:cNvPr>
        <xdr:cNvCxnSpPr/>
      </xdr:nvCxnSpPr>
      <xdr:spPr>
        <a:xfrm flipV="1">
          <a:off x="694753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73</xdr:col>
      <xdr:colOff>0</xdr:colOff>
      <xdr:row>17</xdr:row>
      <xdr:rowOff>-1</xdr:rowOff>
    </xdr:from>
    <xdr:to>
      <xdr:col>74</xdr:col>
      <xdr:colOff>976312</xdr:colOff>
      <xdr:row>18</xdr:row>
      <xdr:rowOff>0</xdr:rowOff>
    </xdr:to>
    <xdr:cxnSp macro="">
      <xdr:nvCxnSpPr>
        <xdr:cNvPr id="180" name="直線コネクタ 179">
          <a:extLst>
            <a:ext uri="{FF2B5EF4-FFF2-40B4-BE49-F238E27FC236}">
              <a16:creationId xmlns:a16="http://schemas.microsoft.com/office/drawing/2014/main" id="{00000000-0008-0000-0300-0000B4000000}"/>
            </a:ext>
          </a:extLst>
        </xdr:cNvPr>
        <xdr:cNvCxnSpPr/>
      </xdr:nvCxnSpPr>
      <xdr:spPr>
        <a:xfrm flipV="1">
          <a:off x="724471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76</xdr:col>
      <xdr:colOff>0</xdr:colOff>
      <xdr:row>17</xdr:row>
      <xdr:rowOff>-1</xdr:rowOff>
    </xdr:from>
    <xdr:to>
      <xdr:col>77</xdr:col>
      <xdr:colOff>976312</xdr:colOff>
      <xdr:row>18</xdr:row>
      <xdr:rowOff>0</xdr:rowOff>
    </xdr:to>
    <xdr:cxnSp macro="">
      <xdr:nvCxnSpPr>
        <xdr:cNvPr id="181" name="直線コネクタ 180">
          <a:extLst>
            <a:ext uri="{FF2B5EF4-FFF2-40B4-BE49-F238E27FC236}">
              <a16:creationId xmlns:a16="http://schemas.microsoft.com/office/drawing/2014/main" id="{00000000-0008-0000-0300-0000B5000000}"/>
            </a:ext>
          </a:extLst>
        </xdr:cNvPr>
        <xdr:cNvCxnSpPr/>
      </xdr:nvCxnSpPr>
      <xdr:spPr>
        <a:xfrm flipV="1">
          <a:off x="754189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79</xdr:col>
      <xdr:colOff>0</xdr:colOff>
      <xdr:row>17</xdr:row>
      <xdr:rowOff>-1</xdr:rowOff>
    </xdr:from>
    <xdr:to>
      <xdr:col>80</xdr:col>
      <xdr:colOff>976312</xdr:colOff>
      <xdr:row>18</xdr:row>
      <xdr:rowOff>0</xdr:rowOff>
    </xdr:to>
    <xdr:cxnSp macro="">
      <xdr:nvCxnSpPr>
        <xdr:cNvPr id="182" name="直線コネクタ 181">
          <a:extLst>
            <a:ext uri="{FF2B5EF4-FFF2-40B4-BE49-F238E27FC236}">
              <a16:creationId xmlns:a16="http://schemas.microsoft.com/office/drawing/2014/main" id="{00000000-0008-0000-0300-0000B6000000}"/>
            </a:ext>
          </a:extLst>
        </xdr:cNvPr>
        <xdr:cNvCxnSpPr/>
      </xdr:nvCxnSpPr>
      <xdr:spPr>
        <a:xfrm flipV="1">
          <a:off x="783907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82</xdr:col>
      <xdr:colOff>23812</xdr:colOff>
      <xdr:row>17</xdr:row>
      <xdr:rowOff>-1</xdr:rowOff>
    </xdr:from>
    <xdr:to>
      <xdr:col>84</xdr:col>
      <xdr:colOff>11905</xdr:colOff>
      <xdr:row>18</xdr:row>
      <xdr:rowOff>0</xdr:rowOff>
    </xdr:to>
    <xdr:cxnSp macro="">
      <xdr:nvCxnSpPr>
        <xdr:cNvPr id="183" name="直線コネクタ 182">
          <a:extLst>
            <a:ext uri="{FF2B5EF4-FFF2-40B4-BE49-F238E27FC236}">
              <a16:creationId xmlns:a16="http://schemas.microsoft.com/office/drawing/2014/main" id="{00000000-0008-0000-0300-0000B7000000}"/>
            </a:ext>
          </a:extLst>
        </xdr:cNvPr>
        <xdr:cNvCxnSpPr/>
      </xdr:nvCxnSpPr>
      <xdr:spPr>
        <a:xfrm flipV="1">
          <a:off x="81386362" y="5019674"/>
          <a:ext cx="1969293"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85</xdr:col>
      <xdr:colOff>0</xdr:colOff>
      <xdr:row>17</xdr:row>
      <xdr:rowOff>-1</xdr:rowOff>
    </xdr:from>
    <xdr:to>
      <xdr:col>86</xdr:col>
      <xdr:colOff>976312</xdr:colOff>
      <xdr:row>18</xdr:row>
      <xdr:rowOff>0</xdr:rowOff>
    </xdr:to>
    <xdr:cxnSp macro="">
      <xdr:nvCxnSpPr>
        <xdr:cNvPr id="184" name="直線コネクタ 183">
          <a:extLst>
            <a:ext uri="{FF2B5EF4-FFF2-40B4-BE49-F238E27FC236}">
              <a16:creationId xmlns:a16="http://schemas.microsoft.com/office/drawing/2014/main" id="{00000000-0008-0000-0300-0000B8000000}"/>
            </a:ext>
          </a:extLst>
        </xdr:cNvPr>
        <xdr:cNvCxnSpPr/>
      </xdr:nvCxnSpPr>
      <xdr:spPr>
        <a:xfrm flipV="1">
          <a:off x="843343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88</xdr:col>
      <xdr:colOff>0</xdr:colOff>
      <xdr:row>17</xdr:row>
      <xdr:rowOff>-1</xdr:rowOff>
    </xdr:from>
    <xdr:to>
      <xdr:col>89</xdr:col>
      <xdr:colOff>976312</xdr:colOff>
      <xdr:row>18</xdr:row>
      <xdr:rowOff>0</xdr:rowOff>
    </xdr:to>
    <xdr:cxnSp macro="">
      <xdr:nvCxnSpPr>
        <xdr:cNvPr id="185" name="直線コネクタ 184">
          <a:extLst>
            <a:ext uri="{FF2B5EF4-FFF2-40B4-BE49-F238E27FC236}">
              <a16:creationId xmlns:a16="http://schemas.microsoft.com/office/drawing/2014/main" id="{00000000-0008-0000-0300-0000B9000000}"/>
            </a:ext>
          </a:extLst>
        </xdr:cNvPr>
        <xdr:cNvCxnSpPr/>
      </xdr:nvCxnSpPr>
      <xdr:spPr>
        <a:xfrm flipV="1">
          <a:off x="873061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91</xdr:col>
      <xdr:colOff>0</xdr:colOff>
      <xdr:row>17</xdr:row>
      <xdr:rowOff>-1</xdr:rowOff>
    </xdr:from>
    <xdr:to>
      <xdr:col>92</xdr:col>
      <xdr:colOff>976312</xdr:colOff>
      <xdr:row>18</xdr:row>
      <xdr:rowOff>0</xdr:rowOff>
    </xdr:to>
    <xdr:cxnSp macro="">
      <xdr:nvCxnSpPr>
        <xdr:cNvPr id="186" name="直線コネクタ 185">
          <a:extLst>
            <a:ext uri="{FF2B5EF4-FFF2-40B4-BE49-F238E27FC236}">
              <a16:creationId xmlns:a16="http://schemas.microsoft.com/office/drawing/2014/main" id="{00000000-0008-0000-0300-0000BA000000}"/>
            </a:ext>
          </a:extLst>
        </xdr:cNvPr>
        <xdr:cNvCxnSpPr/>
      </xdr:nvCxnSpPr>
      <xdr:spPr>
        <a:xfrm flipV="1">
          <a:off x="902779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94</xdr:col>
      <xdr:colOff>0</xdr:colOff>
      <xdr:row>17</xdr:row>
      <xdr:rowOff>-1</xdr:rowOff>
    </xdr:from>
    <xdr:to>
      <xdr:col>95</xdr:col>
      <xdr:colOff>976312</xdr:colOff>
      <xdr:row>18</xdr:row>
      <xdr:rowOff>0</xdr:rowOff>
    </xdr:to>
    <xdr:cxnSp macro="">
      <xdr:nvCxnSpPr>
        <xdr:cNvPr id="187" name="直線コネクタ 186">
          <a:extLst>
            <a:ext uri="{FF2B5EF4-FFF2-40B4-BE49-F238E27FC236}">
              <a16:creationId xmlns:a16="http://schemas.microsoft.com/office/drawing/2014/main" id="{00000000-0008-0000-0300-0000BB000000}"/>
            </a:ext>
          </a:extLst>
        </xdr:cNvPr>
        <xdr:cNvCxnSpPr/>
      </xdr:nvCxnSpPr>
      <xdr:spPr>
        <a:xfrm flipV="1">
          <a:off x="932497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97</xdr:col>
      <xdr:colOff>0</xdr:colOff>
      <xdr:row>17</xdr:row>
      <xdr:rowOff>-1</xdr:rowOff>
    </xdr:from>
    <xdr:to>
      <xdr:col>98</xdr:col>
      <xdr:colOff>976312</xdr:colOff>
      <xdr:row>18</xdr:row>
      <xdr:rowOff>0</xdr:rowOff>
    </xdr:to>
    <xdr:cxnSp macro="">
      <xdr:nvCxnSpPr>
        <xdr:cNvPr id="188" name="直線コネクタ 187">
          <a:extLst>
            <a:ext uri="{FF2B5EF4-FFF2-40B4-BE49-F238E27FC236}">
              <a16:creationId xmlns:a16="http://schemas.microsoft.com/office/drawing/2014/main" id="{00000000-0008-0000-0300-0000BC000000}"/>
            </a:ext>
          </a:extLst>
        </xdr:cNvPr>
        <xdr:cNvCxnSpPr/>
      </xdr:nvCxnSpPr>
      <xdr:spPr>
        <a:xfrm flipV="1">
          <a:off x="962215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100</xdr:col>
      <xdr:colOff>0</xdr:colOff>
      <xdr:row>17</xdr:row>
      <xdr:rowOff>-1</xdr:rowOff>
    </xdr:from>
    <xdr:to>
      <xdr:col>101</xdr:col>
      <xdr:colOff>976312</xdr:colOff>
      <xdr:row>18</xdr:row>
      <xdr:rowOff>0</xdr:rowOff>
    </xdr:to>
    <xdr:cxnSp macro="">
      <xdr:nvCxnSpPr>
        <xdr:cNvPr id="189" name="直線コネクタ 188">
          <a:extLst>
            <a:ext uri="{FF2B5EF4-FFF2-40B4-BE49-F238E27FC236}">
              <a16:creationId xmlns:a16="http://schemas.microsoft.com/office/drawing/2014/main" id="{00000000-0008-0000-0300-0000BD000000}"/>
            </a:ext>
          </a:extLst>
        </xdr:cNvPr>
        <xdr:cNvCxnSpPr/>
      </xdr:nvCxnSpPr>
      <xdr:spPr>
        <a:xfrm flipV="1">
          <a:off x="991933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103</xdr:col>
      <xdr:colOff>0</xdr:colOff>
      <xdr:row>17</xdr:row>
      <xdr:rowOff>-1</xdr:rowOff>
    </xdr:from>
    <xdr:to>
      <xdr:col>104</xdr:col>
      <xdr:colOff>976312</xdr:colOff>
      <xdr:row>18</xdr:row>
      <xdr:rowOff>0</xdr:rowOff>
    </xdr:to>
    <xdr:cxnSp macro="">
      <xdr:nvCxnSpPr>
        <xdr:cNvPr id="190" name="直線コネクタ 189">
          <a:extLst>
            <a:ext uri="{FF2B5EF4-FFF2-40B4-BE49-F238E27FC236}">
              <a16:creationId xmlns:a16="http://schemas.microsoft.com/office/drawing/2014/main" id="{00000000-0008-0000-0300-0000BE000000}"/>
            </a:ext>
          </a:extLst>
        </xdr:cNvPr>
        <xdr:cNvCxnSpPr/>
      </xdr:nvCxnSpPr>
      <xdr:spPr>
        <a:xfrm flipV="1">
          <a:off x="1021651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106</xdr:col>
      <xdr:colOff>0</xdr:colOff>
      <xdr:row>17</xdr:row>
      <xdr:rowOff>-1</xdr:rowOff>
    </xdr:from>
    <xdr:to>
      <xdr:col>107</xdr:col>
      <xdr:colOff>976312</xdr:colOff>
      <xdr:row>18</xdr:row>
      <xdr:rowOff>0</xdr:rowOff>
    </xdr:to>
    <xdr:cxnSp macro="">
      <xdr:nvCxnSpPr>
        <xdr:cNvPr id="191" name="直線コネクタ 190">
          <a:extLst>
            <a:ext uri="{FF2B5EF4-FFF2-40B4-BE49-F238E27FC236}">
              <a16:creationId xmlns:a16="http://schemas.microsoft.com/office/drawing/2014/main" id="{00000000-0008-0000-0300-0000BF000000}"/>
            </a:ext>
          </a:extLst>
        </xdr:cNvPr>
        <xdr:cNvCxnSpPr/>
      </xdr:nvCxnSpPr>
      <xdr:spPr>
        <a:xfrm flipV="1">
          <a:off x="1051369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109</xdr:col>
      <xdr:colOff>0</xdr:colOff>
      <xdr:row>17</xdr:row>
      <xdr:rowOff>-1</xdr:rowOff>
    </xdr:from>
    <xdr:to>
      <xdr:col>110</xdr:col>
      <xdr:colOff>976312</xdr:colOff>
      <xdr:row>18</xdr:row>
      <xdr:rowOff>0</xdr:rowOff>
    </xdr:to>
    <xdr:cxnSp macro="">
      <xdr:nvCxnSpPr>
        <xdr:cNvPr id="192" name="直線コネクタ 191">
          <a:extLst>
            <a:ext uri="{FF2B5EF4-FFF2-40B4-BE49-F238E27FC236}">
              <a16:creationId xmlns:a16="http://schemas.microsoft.com/office/drawing/2014/main" id="{00000000-0008-0000-0300-0000C0000000}"/>
            </a:ext>
          </a:extLst>
        </xdr:cNvPr>
        <xdr:cNvCxnSpPr/>
      </xdr:nvCxnSpPr>
      <xdr:spPr>
        <a:xfrm flipV="1">
          <a:off x="1081087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112</xdr:col>
      <xdr:colOff>0</xdr:colOff>
      <xdr:row>17</xdr:row>
      <xdr:rowOff>-1</xdr:rowOff>
    </xdr:from>
    <xdr:to>
      <xdr:col>113</xdr:col>
      <xdr:colOff>976312</xdr:colOff>
      <xdr:row>18</xdr:row>
      <xdr:rowOff>0</xdr:rowOff>
    </xdr:to>
    <xdr:cxnSp macro="">
      <xdr:nvCxnSpPr>
        <xdr:cNvPr id="193" name="直線コネクタ 192">
          <a:extLst>
            <a:ext uri="{FF2B5EF4-FFF2-40B4-BE49-F238E27FC236}">
              <a16:creationId xmlns:a16="http://schemas.microsoft.com/office/drawing/2014/main" id="{00000000-0008-0000-0300-0000C1000000}"/>
            </a:ext>
          </a:extLst>
        </xdr:cNvPr>
        <xdr:cNvCxnSpPr/>
      </xdr:nvCxnSpPr>
      <xdr:spPr>
        <a:xfrm flipV="1">
          <a:off x="1110805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115</xdr:col>
      <xdr:colOff>0</xdr:colOff>
      <xdr:row>17</xdr:row>
      <xdr:rowOff>-1</xdr:rowOff>
    </xdr:from>
    <xdr:to>
      <xdr:col>116</xdr:col>
      <xdr:colOff>976312</xdr:colOff>
      <xdr:row>18</xdr:row>
      <xdr:rowOff>0</xdr:rowOff>
    </xdr:to>
    <xdr:cxnSp macro="">
      <xdr:nvCxnSpPr>
        <xdr:cNvPr id="194" name="直線コネクタ 193">
          <a:extLst>
            <a:ext uri="{FF2B5EF4-FFF2-40B4-BE49-F238E27FC236}">
              <a16:creationId xmlns:a16="http://schemas.microsoft.com/office/drawing/2014/main" id="{00000000-0008-0000-0300-0000C2000000}"/>
            </a:ext>
          </a:extLst>
        </xdr:cNvPr>
        <xdr:cNvCxnSpPr/>
      </xdr:nvCxnSpPr>
      <xdr:spPr>
        <a:xfrm flipV="1">
          <a:off x="1140523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118</xdr:col>
      <xdr:colOff>0</xdr:colOff>
      <xdr:row>17</xdr:row>
      <xdr:rowOff>0</xdr:rowOff>
    </xdr:from>
    <xdr:to>
      <xdr:col>119</xdr:col>
      <xdr:colOff>976312</xdr:colOff>
      <xdr:row>18</xdr:row>
      <xdr:rowOff>1</xdr:rowOff>
    </xdr:to>
    <xdr:cxnSp macro="">
      <xdr:nvCxnSpPr>
        <xdr:cNvPr id="195" name="直線コネクタ 194">
          <a:extLst>
            <a:ext uri="{FF2B5EF4-FFF2-40B4-BE49-F238E27FC236}">
              <a16:creationId xmlns:a16="http://schemas.microsoft.com/office/drawing/2014/main" id="{00000000-0008-0000-0300-0000C3000000}"/>
            </a:ext>
          </a:extLst>
        </xdr:cNvPr>
        <xdr:cNvCxnSpPr/>
      </xdr:nvCxnSpPr>
      <xdr:spPr>
        <a:xfrm flipV="1">
          <a:off x="117024150" y="5019675"/>
          <a:ext cx="1966912" cy="304801"/>
        </a:xfrm>
        <a:prstGeom prst="line">
          <a:avLst/>
        </a:prstGeom>
        <a:noFill/>
        <a:ln w="6350" cap="flat" cmpd="sng" algn="ctr">
          <a:solidFill>
            <a:sysClr val="windowText" lastClr="000000"/>
          </a:solidFill>
          <a:prstDash val="solid"/>
          <a:miter lim="800000"/>
        </a:ln>
        <a:effectLst/>
      </xdr:spPr>
    </xdr:cxnSp>
    <xdr:clientData/>
  </xdr:twoCellAnchor>
  <xdr:twoCellAnchor>
    <xdr:from>
      <xdr:col>16</xdr:col>
      <xdr:colOff>0</xdr:colOff>
      <xdr:row>17</xdr:row>
      <xdr:rowOff>-1</xdr:rowOff>
    </xdr:from>
    <xdr:to>
      <xdr:col>17</xdr:col>
      <xdr:colOff>976312</xdr:colOff>
      <xdr:row>18</xdr:row>
      <xdr:rowOff>0</xdr:rowOff>
    </xdr:to>
    <xdr:cxnSp macro="">
      <xdr:nvCxnSpPr>
        <xdr:cNvPr id="196" name="直線コネクタ 195">
          <a:extLst>
            <a:ext uri="{FF2B5EF4-FFF2-40B4-BE49-F238E27FC236}">
              <a16:creationId xmlns:a16="http://schemas.microsoft.com/office/drawing/2014/main" id="{00000000-0008-0000-0300-0000C4000000}"/>
            </a:ext>
          </a:extLst>
        </xdr:cNvPr>
        <xdr:cNvCxnSpPr/>
      </xdr:nvCxnSpPr>
      <xdr:spPr>
        <a:xfrm flipV="1">
          <a:off x="159829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19</xdr:col>
      <xdr:colOff>0</xdr:colOff>
      <xdr:row>17</xdr:row>
      <xdr:rowOff>-1</xdr:rowOff>
    </xdr:from>
    <xdr:to>
      <xdr:col>20</xdr:col>
      <xdr:colOff>976312</xdr:colOff>
      <xdr:row>18</xdr:row>
      <xdr:rowOff>0</xdr:rowOff>
    </xdr:to>
    <xdr:cxnSp macro="">
      <xdr:nvCxnSpPr>
        <xdr:cNvPr id="197" name="直線コネクタ 196">
          <a:extLst>
            <a:ext uri="{FF2B5EF4-FFF2-40B4-BE49-F238E27FC236}">
              <a16:creationId xmlns:a16="http://schemas.microsoft.com/office/drawing/2014/main" id="{00000000-0008-0000-0300-0000C5000000}"/>
            </a:ext>
          </a:extLst>
        </xdr:cNvPr>
        <xdr:cNvCxnSpPr/>
      </xdr:nvCxnSpPr>
      <xdr:spPr>
        <a:xfrm flipV="1">
          <a:off x="189547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22</xdr:col>
      <xdr:colOff>0</xdr:colOff>
      <xdr:row>17</xdr:row>
      <xdr:rowOff>-1</xdr:rowOff>
    </xdr:from>
    <xdr:to>
      <xdr:col>23</xdr:col>
      <xdr:colOff>976312</xdr:colOff>
      <xdr:row>18</xdr:row>
      <xdr:rowOff>0</xdr:rowOff>
    </xdr:to>
    <xdr:cxnSp macro="">
      <xdr:nvCxnSpPr>
        <xdr:cNvPr id="198" name="直線コネクタ 197">
          <a:extLst>
            <a:ext uri="{FF2B5EF4-FFF2-40B4-BE49-F238E27FC236}">
              <a16:creationId xmlns:a16="http://schemas.microsoft.com/office/drawing/2014/main" id="{00000000-0008-0000-0300-0000C6000000}"/>
            </a:ext>
          </a:extLst>
        </xdr:cNvPr>
        <xdr:cNvCxnSpPr/>
      </xdr:nvCxnSpPr>
      <xdr:spPr>
        <a:xfrm flipV="1">
          <a:off x="219265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22</xdr:col>
      <xdr:colOff>0</xdr:colOff>
      <xdr:row>17</xdr:row>
      <xdr:rowOff>-1</xdr:rowOff>
    </xdr:from>
    <xdr:to>
      <xdr:col>23</xdr:col>
      <xdr:colOff>976312</xdr:colOff>
      <xdr:row>18</xdr:row>
      <xdr:rowOff>0</xdr:rowOff>
    </xdr:to>
    <xdr:cxnSp macro="">
      <xdr:nvCxnSpPr>
        <xdr:cNvPr id="199" name="直線コネクタ 198">
          <a:extLst>
            <a:ext uri="{FF2B5EF4-FFF2-40B4-BE49-F238E27FC236}">
              <a16:creationId xmlns:a16="http://schemas.microsoft.com/office/drawing/2014/main" id="{00000000-0008-0000-0300-0000C7000000}"/>
            </a:ext>
          </a:extLst>
        </xdr:cNvPr>
        <xdr:cNvCxnSpPr/>
      </xdr:nvCxnSpPr>
      <xdr:spPr>
        <a:xfrm flipV="1">
          <a:off x="219265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0</xdr:colOff>
      <xdr:row>17</xdr:row>
      <xdr:rowOff>-1</xdr:rowOff>
    </xdr:from>
    <xdr:to>
      <xdr:col>26</xdr:col>
      <xdr:colOff>976312</xdr:colOff>
      <xdr:row>18</xdr:row>
      <xdr:rowOff>0</xdr:rowOff>
    </xdr:to>
    <xdr:cxnSp macro="">
      <xdr:nvCxnSpPr>
        <xdr:cNvPr id="200" name="直線コネクタ 199">
          <a:extLst>
            <a:ext uri="{FF2B5EF4-FFF2-40B4-BE49-F238E27FC236}">
              <a16:creationId xmlns:a16="http://schemas.microsoft.com/office/drawing/2014/main" id="{00000000-0008-0000-0300-0000C8000000}"/>
            </a:ext>
          </a:extLst>
        </xdr:cNvPr>
        <xdr:cNvCxnSpPr/>
      </xdr:nvCxnSpPr>
      <xdr:spPr>
        <a:xfrm flipV="1">
          <a:off x="248983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0</xdr:colOff>
      <xdr:row>17</xdr:row>
      <xdr:rowOff>-1</xdr:rowOff>
    </xdr:from>
    <xdr:to>
      <xdr:col>29</xdr:col>
      <xdr:colOff>976312</xdr:colOff>
      <xdr:row>18</xdr:row>
      <xdr:rowOff>0</xdr:rowOff>
    </xdr:to>
    <xdr:cxnSp macro="">
      <xdr:nvCxnSpPr>
        <xdr:cNvPr id="201" name="直線コネクタ 200">
          <a:extLst>
            <a:ext uri="{FF2B5EF4-FFF2-40B4-BE49-F238E27FC236}">
              <a16:creationId xmlns:a16="http://schemas.microsoft.com/office/drawing/2014/main" id="{00000000-0008-0000-0300-0000C9000000}"/>
            </a:ext>
          </a:extLst>
        </xdr:cNvPr>
        <xdr:cNvCxnSpPr/>
      </xdr:nvCxnSpPr>
      <xdr:spPr>
        <a:xfrm flipV="1">
          <a:off x="278701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31</xdr:col>
      <xdr:colOff>0</xdr:colOff>
      <xdr:row>17</xdr:row>
      <xdr:rowOff>0</xdr:rowOff>
    </xdr:from>
    <xdr:to>
      <xdr:col>32</xdr:col>
      <xdr:colOff>976311</xdr:colOff>
      <xdr:row>18</xdr:row>
      <xdr:rowOff>1</xdr:rowOff>
    </xdr:to>
    <xdr:cxnSp macro="">
      <xdr:nvCxnSpPr>
        <xdr:cNvPr id="202" name="直線コネクタ 201">
          <a:extLst>
            <a:ext uri="{FF2B5EF4-FFF2-40B4-BE49-F238E27FC236}">
              <a16:creationId xmlns:a16="http://schemas.microsoft.com/office/drawing/2014/main" id="{00000000-0008-0000-0300-0000CA000000}"/>
            </a:ext>
          </a:extLst>
        </xdr:cNvPr>
        <xdr:cNvCxnSpPr/>
      </xdr:nvCxnSpPr>
      <xdr:spPr>
        <a:xfrm flipV="1">
          <a:off x="30841950" y="5019675"/>
          <a:ext cx="1966911"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34</xdr:col>
      <xdr:colOff>0</xdr:colOff>
      <xdr:row>17</xdr:row>
      <xdr:rowOff>-1</xdr:rowOff>
    </xdr:from>
    <xdr:to>
      <xdr:col>35</xdr:col>
      <xdr:colOff>976312</xdr:colOff>
      <xdr:row>18</xdr:row>
      <xdr:rowOff>0</xdr:rowOff>
    </xdr:to>
    <xdr:cxnSp macro="">
      <xdr:nvCxnSpPr>
        <xdr:cNvPr id="203" name="直線コネクタ 202">
          <a:extLst>
            <a:ext uri="{FF2B5EF4-FFF2-40B4-BE49-F238E27FC236}">
              <a16:creationId xmlns:a16="http://schemas.microsoft.com/office/drawing/2014/main" id="{00000000-0008-0000-0300-0000CB000000}"/>
            </a:ext>
          </a:extLst>
        </xdr:cNvPr>
        <xdr:cNvCxnSpPr/>
      </xdr:nvCxnSpPr>
      <xdr:spPr>
        <a:xfrm flipV="1">
          <a:off x="338137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0</xdr:colOff>
      <xdr:row>17</xdr:row>
      <xdr:rowOff>-1</xdr:rowOff>
    </xdr:from>
    <xdr:to>
      <xdr:col>29</xdr:col>
      <xdr:colOff>976312</xdr:colOff>
      <xdr:row>18</xdr:row>
      <xdr:rowOff>0</xdr:rowOff>
    </xdr:to>
    <xdr:cxnSp macro="">
      <xdr:nvCxnSpPr>
        <xdr:cNvPr id="204" name="直線コネクタ 203">
          <a:extLst>
            <a:ext uri="{FF2B5EF4-FFF2-40B4-BE49-F238E27FC236}">
              <a16:creationId xmlns:a16="http://schemas.microsoft.com/office/drawing/2014/main" id="{00000000-0008-0000-0300-0000CC000000}"/>
            </a:ext>
          </a:extLst>
        </xdr:cNvPr>
        <xdr:cNvCxnSpPr/>
      </xdr:nvCxnSpPr>
      <xdr:spPr>
        <a:xfrm flipV="1">
          <a:off x="278701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31</xdr:col>
      <xdr:colOff>0</xdr:colOff>
      <xdr:row>17</xdr:row>
      <xdr:rowOff>-1</xdr:rowOff>
    </xdr:from>
    <xdr:to>
      <xdr:col>32</xdr:col>
      <xdr:colOff>976312</xdr:colOff>
      <xdr:row>18</xdr:row>
      <xdr:rowOff>0</xdr:rowOff>
    </xdr:to>
    <xdr:cxnSp macro="">
      <xdr:nvCxnSpPr>
        <xdr:cNvPr id="205" name="直線コネクタ 204">
          <a:extLst>
            <a:ext uri="{FF2B5EF4-FFF2-40B4-BE49-F238E27FC236}">
              <a16:creationId xmlns:a16="http://schemas.microsoft.com/office/drawing/2014/main" id="{00000000-0008-0000-0300-0000CD000000}"/>
            </a:ext>
          </a:extLst>
        </xdr:cNvPr>
        <xdr:cNvCxnSpPr/>
      </xdr:nvCxnSpPr>
      <xdr:spPr>
        <a:xfrm flipV="1">
          <a:off x="308419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34</xdr:col>
      <xdr:colOff>0</xdr:colOff>
      <xdr:row>17</xdr:row>
      <xdr:rowOff>-1</xdr:rowOff>
    </xdr:from>
    <xdr:to>
      <xdr:col>35</xdr:col>
      <xdr:colOff>976312</xdr:colOff>
      <xdr:row>18</xdr:row>
      <xdr:rowOff>0</xdr:rowOff>
    </xdr:to>
    <xdr:cxnSp macro="">
      <xdr:nvCxnSpPr>
        <xdr:cNvPr id="206" name="直線コネクタ 205">
          <a:extLst>
            <a:ext uri="{FF2B5EF4-FFF2-40B4-BE49-F238E27FC236}">
              <a16:creationId xmlns:a16="http://schemas.microsoft.com/office/drawing/2014/main" id="{00000000-0008-0000-0300-0000CE000000}"/>
            </a:ext>
          </a:extLst>
        </xdr:cNvPr>
        <xdr:cNvCxnSpPr/>
      </xdr:nvCxnSpPr>
      <xdr:spPr>
        <a:xfrm flipV="1">
          <a:off x="338137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34</xdr:col>
      <xdr:colOff>0</xdr:colOff>
      <xdr:row>17</xdr:row>
      <xdr:rowOff>-1</xdr:rowOff>
    </xdr:from>
    <xdr:to>
      <xdr:col>35</xdr:col>
      <xdr:colOff>976312</xdr:colOff>
      <xdr:row>18</xdr:row>
      <xdr:rowOff>0</xdr:rowOff>
    </xdr:to>
    <xdr:cxnSp macro="">
      <xdr:nvCxnSpPr>
        <xdr:cNvPr id="207" name="直線コネクタ 206">
          <a:extLst>
            <a:ext uri="{FF2B5EF4-FFF2-40B4-BE49-F238E27FC236}">
              <a16:creationId xmlns:a16="http://schemas.microsoft.com/office/drawing/2014/main" id="{00000000-0008-0000-0300-0000CF000000}"/>
            </a:ext>
          </a:extLst>
        </xdr:cNvPr>
        <xdr:cNvCxnSpPr/>
      </xdr:nvCxnSpPr>
      <xdr:spPr>
        <a:xfrm flipV="1">
          <a:off x="338137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0</xdr:colOff>
      <xdr:row>17</xdr:row>
      <xdr:rowOff>-1</xdr:rowOff>
    </xdr:from>
    <xdr:to>
      <xdr:col>26</xdr:col>
      <xdr:colOff>976312</xdr:colOff>
      <xdr:row>18</xdr:row>
      <xdr:rowOff>0</xdr:rowOff>
    </xdr:to>
    <xdr:cxnSp macro="">
      <xdr:nvCxnSpPr>
        <xdr:cNvPr id="208" name="直線コネクタ 207">
          <a:extLst>
            <a:ext uri="{FF2B5EF4-FFF2-40B4-BE49-F238E27FC236}">
              <a16:creationId xmlns:a16="http://schemas.microsoft.com/office/drawing/2014/main" id="{00000000-0008-0000-0300-0000D0000000}"/>
            </a:ext>
          </a:extLst>
        </xdr:cNvPr>
        <xdr:cNvCxnSpPr/>
      </xdr:nvCxnSpPr>
      <xdr:spPr>
        <a:xfrm flipV="1">
          <a:off x="248983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0</xdr:colOff>
      <xdr:row>17</xdr:row>
      <xdr:rowOff>-1</xdr:rowOff>
    </xdr:from>
    <xdr:to>
      <xdr:col>29</xdr:col>
      <xdr:colOff>976312</xdr:colOff>
      <xdr:row>18</xdr:row>
      <xdr:rowOff>0</xdr:rowOff>
    </xdr:to>
    <xdr:cxnSp macro="">
      <xdr:nvCxnSpPr>
        <xdr:cNvPr id="209" name="直線コネクタ 208">
          <a:extLst>
            <a:ext uri="{FF2B5EF4-FFF2-40B4-BE49-F238E27FC236}">
              <a16:creationId xmlns:a16="http://schemas.microsoft.com/office/drawing/2014/main" id="{00000000-0008-0000-0300-0000D1000000}"/>
            </a:ext>
          </a:extLst>
        </xdr:cNvPr>
        <xdr:cNvCxnSpPr/>
      </xdr:nvCxnSpPr>
      <xdr:spPr>
        <a:xfrm flipV="1">
          <a:off x="278701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31</xdr:col>
      <xdr:colOff>0</xdr:colOff>
      <xdr:row>17</xdr:row>
      <xdr:rowOff>0</xdr:rowOff>
    </xdr:from>
    <xdr:to>
      <xdr:col>32</xdr:col>
      <xdr:colOff>976311</xdr:colOff>
      <xdr:row>18</xdr:row>
      <xdr:rowOff>1</xdr:rowOff>
    </xdr:to>
    <xdr:cxnSp macro="">
      <xdr:nvCxnSpPr>
        <xdr:cNvPr id="210" name="直線コネクタ 209">
          <a:extLst>
            <a:ext uri="{FF2B5EF4-FFF2-40B4-BE49-F238E27FC236}">
              <a16:creationId xmlns:a16="http://schemas.microsoft.com/office/drawing/2014/main" id="{00000000-0008-0000-0300-0000D2000000}"/>
            </a:ext>
          </a:extLst>
        </xdr:cNvPr>
        <xdr:cNvCxnSpPr/>
      </xdr:nvCxnSpPr>
      <xdr:spPr>
        <a:xfrm flipV="1">
          <a:off x="30841950" y="5019675"/>
          <a:ext cx="1966911"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34</xdr:col>
      <xdr:colOff>0</xdr:colOff>
      <xdr:row>17</xdr:row>
      <xdr:rowOff>-1</xdr:rowOff>
    </xdr:from>
    <xdr:to>
      <xdr:col>35</xdr:col>
      <xdr:colOff>976312</xdr:colOff>
      <xdr:row>18</xdr:row>
      <xdr:rowOff>0</xdr:rowOff>
    </xdr:to>
    <xdr:cxnSp macro="">
      <xdr:nvCxnSpPr>
        <xdr:cNvPr id="211" name="直線コネクタ 210">
          <a:extLst>
            <a:ext uri="{FF2B5EF4-FFF2-40B4-BE49-F238E27FC236}">
              <a16:creationId xmlns:a16="http://schemas.microsoft.com/office/drawing/2014/main" id="{00000000-0008-0000-0300-0000D3000000}"/>
            </a:ext>
          </a:extLst>
        </xdr:cNvPr>
        <xdr:cNvCxnSpPr/>
      </xdr:nvCxnSpPr>
      <xdr:spPr>
        <a:xfrm flipV="1">
          <a:off x="338137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0</xdr:colOff>
      <xdr:row>17</xdr:row>
      <xdr:rowOff>-1</xdr:rowOff>
    </xdr:from>
    <xdr:to>
      <xdr:col>29</xdr:col>
      <xdr:colOff>976312</xdr:colOff>
      <xdr:row>18</xdr:row>
      <xdr:rowOff>0</xdr:rowOff>
    </xdr:to>
    <xdr:cxnSp macro="">
      <xdr:nvCxnSpPr>
        <xdr:cNvPr id="212" name="直線コネクタ 211">
          <a:extLst>
            <a:ext uri="{FF2B5EF4-FFF2-40B4-BE49-F238E27FC236}">
              <a16:creationId xmlns:a16="http://schemas.microsoft.com/office/drawing/2014/main" id="{00000000-0008-0000-0300-0000D4000000}"/>
            </a:ext>
          </a:extLst>
        </xdr:cNvPr>
        <xdr:cNvCxnSpPr/>
      </xdr:nvCxnSpPr>
      <xdr:spPr>
        <a:xfrm flipV="1">
          <a:off x="278701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31</xdr:col>
      <xdr:colOff>0</xdr:colOff>
      <xdr:row>17</xdr:row>
      <xdr:rowOff>-1</xdr:rowOff>
    </xdr:from>
    <xdr:to>
      <xdr:col>32</xdr:col>
      <xdr:colOff>976312</xdr:colOff>
      <xdr:row>18</xdr:row>
      <xdr:rowOff>0</xdr:rowOff>
    </xdr:to>
    <xdr:cxnSp macro="">
      <xdr:nvCxnSpPr>
        <xdr:cNvPr id="213" name="直線コネクタ 212">
          <a:extLst>
            <a:ext uri="{FF2B5EF4-FFF2-40B4-BE49-F238E27FC236}">
              <a16:creationId xmlns:a16="http://schemas.microsoft.com/office/drawing/2014/main" id="{00000000-0008-0000-0300-0000D5000000}"/>
            </a:ext>
          </a:extLst>
        </xdr:cNvPr>
        <xdr:cNvCxnSpPr/>
      </xdr:nvCxnSpPr>
      <xdr:spPr>
        <a:xfrm flipV="1">
          <a:off x="308419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34</xdr:col>
      <xdr:colOff>0</xdr:colOff>
      <xdr:row>17</xdr:row>
      <xdr:rowOff>-1</xdr:rowOff>
    </xdr:from>
    <xdr:to>
      <xdr:col>35</xdr:col>
      <xdr:colOff>976312</xdr:colOff>
      <xdr:row>18</xdr:row>
      <xdr:rowOff>0</xdr:rowOff>
    </xdr:to>
    <xdr:cxnSp macro="">
      <xdr:nvCxnSpPr>
        <xdr:cNvPr id="214" name="直線コネクタ 213">
          <a:extLst>
            <a:ext uri="{FF2B5EF4-FFF2-40B4-BE49-F238E27FC236}">
              <a16:creationId xmlns:a16="http://schemas.microsoft.com/office/drawing/2014/main" id="{00000000-0008-0000-0300-0000D6000000}"/>
            </a:ext>
          </a:extLst>
        </xdr:cNvPr>
        <xdr:cNvCxnSpPr/>
      </xdr:nvCxnSpPr>
      <xdr:spPr>
        <a:xfrm flipV="1">
          <a:off x="338137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34</xdr:col>
      <xdr:colOff>0</xdr:colOff>
      <xdr:row>17</xdr:row>
      <xdr:rowOff>-1</xdr:rowOff>
    </xdr:from>
    <xdr:to>
      <xdr:col>35</xdr:col>
      <xdr:colOff>976312</xdr:colOff>
      <xdr:row>18</xdr:row>
      <xdr:rowOff>0</xdr:rowOff>
    </xdr:to>
    <xdr:cxnSp macro="">
      <xdr:nvCxnSpPr>
        <xdr:cNvPr id="215" name="直線コネクタ 214">
          <a:extLst>
            <a:ext uri="{FF2B5EF4-FFF2-40B4-BE49-F238E27FC236}">
              <a16:creationId xmlns:a16="http://schemas.microsoft.com/office/drawing/2014/main" id="{00000000-0008-0000-0300-0000D7000000}"/>
            </a:ext>
          </a:extLst>
        </xdr:cNvPr>
        <xdr:cNvCxnSpPr/>
      </xdr:nvCxnSpPr>
      <xdr:spPr>
        <a:xfrm flipV="1">
          <a:off x="338137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37</xdr:col>
      <xdr:colOff>0</xdr:colOff>
      <xdr:row>17</xdr:row>
      <xdr:rowOff>-1</xdr:rowOff>
    </xdr:from>
    <xdr:to>
      <xdr:col>38</xdr:col>
      <xdr:colOff>976312</xdr:colOff>
      <xdr:row>18</xdr:row>
      <xdr:rowOff>0</xdr:rowOff>
    </xdr:to>
    <xdr:cxnSp macro="">
      <xdr:nvCxnSpPr>
        <xdr:cNvPr id="216" name="直線コネクタ 215">
          <a:extLst>
            <a:ext uri="{FF2B5EF4-FFF2-40B4-BE49-F238E27FC236}">
              <a16:creationId xmlns:a16="http://schemas.microsoft.com/office/drawing/2014/main" id="{00000000-0008-0000-0300-0000D8000000}"/>
            </a:ext>
          </a:extLst>
        </xdr:cNvPr>
        <xdr:cNvCxnSpPr/>
      </xdr:nvCxnSpPr>
      <xdr:spPr>
        <a:xfrm flipV="1">
          <a:off x="367855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40</xdr:col>
      <xdr:colOff>0</xdr:colOff>
      <xdr:row>17</xdr:row>
      <xdr:rowOff>-1</xdr:rowOff>
    </xdr:from>
    <xdr:to>
      <xdr:col>41</xdr:col>
      <xdr:colOff>976312</xdr:colOff>
      <xdr:row>18</xdr:row>
      <xdr:rowOff>0</xdr:rowOff>
    </xdr:to>
    <xdr:cxnSp macro="">
      <xdr:nvCxnSpPr>
        <xdr:cNvPr id="217" name="直線コネクタ 216">
          <a:extLst>
            <a:ext uri="{FF2B5EF4-FFF2-40B4-BE49-F238E27FC236}">
              <a16:creationId xmlns:a16="http://schemas.microsoft.com/office/drawing/2014/main" id="{00000000-0008-0000-0300-0000D9000000}"/>
            </a:ext>
          </a:extLst>
        </xdr:cNvPr>
        <xdr:cNvCxnSpPr/>
      </xdr:nvCxnSpPr>
      <xdr:spPr>
        <a:xfrm flipV="1">
          <a:off x="397573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43</xdr:col>
      <xdr:colOff>0</xdr:colOff>
      <xdr:row>17</xdr:row>
      <xdr:rowOff>0</xdr:rowOff>
    </xdr:from>
    <xdr:to>
      <xdr:col>44</xdr:col>
      <xdr:colOff>976311</xdr:colOff>
      <xdr:row>18</xdr:row>
      <xdr:rowOff>1</xdr:rowOff>
    </xdr:to>
    <xdr:cxnSp macro="">
      <xdr:nvCxnSpPr>
        <xdr:cNvPr id="218" name="直線コネクタ 217">
          <a:extLst>
            <a:ext uri="{FF2B5EF4-FFF2-40B4-BE49-F238E27FC236}">
              <a16:creationId xmlns:a16="http://schemas.microsoft.com/office/drawing/2014/main" id="{00000000-0008-0000-0300-0000DA000000}"/>
            </a:ext>
          </a:extLst>
        </xdr:cNvPr>
        <xdr:cNvCxnSpPr/>
      </xdr:nvCxnSpPr>
      <xdr:spPr>
        <a:xfrm flipV="1">
          <a:off x="42729150" y="5019675"/>
          <a:ext cx="1966911"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46</xdr:col>
      <xdr:colOff>0</xdr:colOff>
      <xdr:row>17</xdr:row>
      <xdr:rowOff>-1</xdr:rowOff>
    </xdr:from>
    <xdr:to>
      <xdr:col>47</xdr:col>
      <xdr:colOff>976312</xdr:colOff>
      <xdr:row>18</xdr:row>
      <xdr:rowOff>0</xdr:rowOff>
    </xdr:to>
    <xdr:cxnSp macro="">
      <xdr:nvCxnSpPr>
        <xdr:cNvPr id="219" name="直線コネクタ 218">
          <a:extLst>
            <a:ext uri="{FF2B5EF4-FFF2-40B4-BE49-F238E27FC236}">
              <a16:creationId xmlns:a16="http://schemas.microsoft.com/office/drawing/2014/main" id="{00000000-0008-0000-0300-0000DB000000}"/>
            </a:ext>
          </a:extLst>
        </xdr:cNvPr>
        <xdr:cNvCxnSpPr/>
      </xdr:nvCxnSpPr>
      <xdr:spPr>
        <a:xfrm flipV="1">
          <a:off x="457009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49</xdr:col>
      <xdr:colOff>0</xdr:colOff>
      <xdr:row>17</xdr:row>
      <xdr:rowOff>-1</xdr:rowOff>
    </xdr:from>
    <xdr:to>
      <xdr:col>50</xdr:col>
      <xdr:colOff>976312</xdr:colOff>
      <xdr:row>18</xdr:row>
      <xdr:rowOff>0</xdr:rowOff>
    </xdr:to>
    <xdr:cxnSp macro="">
      <xdr:nvCxnSpPr>
        <xdr:cNvPr id="220" name="直線コネクタ 219">
          <a:extLst>
            <a:ext uri="{FF2B5EF4-FFF2-40B4-BE49-F238E27FC236}">
              <a16:creationId xmlns:a16="http://schemas.microsoft.com/office/drawing/2014/main" id="{00000000-0008-0000-0300-0000DC000000}"/>
            </a:ext>
          </a:extLst>
        </xdr:cNvPr>
        <xdr:cNvCxnSpPr/>
      </xdr:nvCxnSpPr>
      <xdr:spPr>
        <a:xfrm flipV="1">
          <a:off x="486727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52</xdr:col>
      <xdr:colOff>0</xdr:colOff>
      <xdr:row>17</xdr:row>
      <xdr:rowOff>-1</xdr:rowOff>
    </xdr:from>
    <xdr:to>
      <xdr:col>53</xdr:col>
      <xdr:colOff>976312</xdr:colOff>
      <xdr:row>18</xdr:row>
      <xdr:rowOff>0</xdr:rowOff>
    </xdr:to>
    <xdr:cxnSp macro="">
      <xdr:nvCxnSpPr>
        <xdr:cNvPr id="221" name="直線コネクタ 220">
          <a:extLst>
            <a:ext uri="{FF2B5EF4-FFF2-40B4-BE49-F238E27FC236}">
              <a16:creationId xmlns:a16="http://schemas.microsoft.com/office/drawing/2014/main" id="{00000000-0008-0000-0300-0000DD000000}"/>
            </a:ext>
          </a:extLst>
        </xdr:cNvPr>
        <xdr:cNvCxnSpPr/>
      </xdr:nvCxnSpPr>
      <xdr:spPr>
        <a:xfrm flipV="1">
          <a:off x="516445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55</xdr:col>
      <xdr:colOff>0</xdr:colOff>
      <xdr:row>17</xdr:row>
      <xdr:rowOff>-1</xdr:rowOff>
    </xdr:from>
    <xdr:to>
      <xdr:col>56</xdr:col>
      <xdr:colOff>976312</xdr:colOff>
      <xdr:row>18</xdr:row>
      <xdr:rowOff>0</xdr:rowOff>
    </xdr:to>
    <xdr:cxnSp macro="">
      <xdr:nvCxnSpPr>
        <xdr:cNvPr id="222" name="直線コネクタ 221">
          <a:extLst>
            <a:ext uri="{FF2B5EF4-FFF2-40B4-BE49-F238E27FC236}">
              <a16:creationId xmlns:a16="http://schemas.microsoft.com/office/drawing/2014/main" id="{00000000-0008-0000-0300-0000DE000000}"/>
            </a:ext>
          </a:extLst>
        </xdr:cNvPr>
        <xdr:cNvCxnSpPr/>
      </xdr:nvCxnSpPr>
      <xdr:spPr>
        <a:xfrm flipV="1">
          <a:off x="546163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58</xdr:col>
      <xdr:colOff>0</xdr:colOff>
      <xdr:row>17</xdr:row>
      <xdr:rowOff>-1</xdr:rowOff>
    </xdr:from>
    <xdr:to>
      <xdr:col>59</xdr:col>
      <xdr:colOff>976312</xdr:colOff>
      <xdr:row>18</xdr:row>
      <xdr:rowOff>0</xdr:rowOff>
    </xdr:to>
    <xdr:cxnSp macro="">
      <xdr:nvCxnSpPr>
        <xdr:cNvPr id="223" name="直線コネクタ 222">
          <a:extLst>
            <a:ext uri="{FF2B5EF4-FFF2-40B4-BE49-F238E27FC236}">
              <a16:creationId xmlns:a16="http://schemas.microsoft.com/office/drawing/2014/main" id="{00000000-0008-0000-0300-0000DF000000}"/>
            </a:ext>
          </a:extLst>
        </xdr:cNvPr>
        <xdr:cNvCxnSpPr/>
      </xdr:nvCxnSpPr>
      <xdr:spPr>
        <a:xfrm flipV="1">
          <a:off x="575881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40</xdr:col>
      <xdr:colOff>0</xdr:colOff>
      <xdr:row>17</xdr:row>
      <xdr:rowOff>-1</xdr:rowOff>
    </xdr:from>
    <xdr:to>
      <xdr:col>41</xdr:col>
      <xdr:colOff>976312</xdr:colOff>
      <xdr:row>18</xdr:row>
      <xdr:rowOff>0</xdr:rowOff>
    </xdr:to>
    <xdr:cxnSp macro="">
      <xdr:nvCxnSpPr>
        <xdr:cNvPr id="224" name="直線コネクタ 223">
          <a:extLst>
            <a:ext uri="{FF2B5EF4-FFF2-40B4-BE49-F238E27FC236}">
              <a16:creationId xmlns:a16="http://schemas.microsoft.com/office/drawing/2014/main" id="{00000000-0008-0000-0300-0000E0000000}"/>
            </a:ext>
          </a:extLst>
        </xdr:cNvPr>
        <xdr:cNvCxnSpPr/>
      </xdr:nvCxnSpPr>
      <xdr:spPr>
        <a:xfrm flipV="1">
          <a:off x="397573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43</xdr:col>
      <xdr:colOff>0</xdr:colOff>
      <xdr:row>17</xdr:row>
      <xdr:rowOff>-1</xdr:rowOff>
    </xdr:from>
    <xdr:to>
      <xdr:col>44</xdr:col>
      <xdr:colOff>976312</xdr:colOff>
      <xdr:row>18</xdr:row>
      <xdr:rowOff>0</xdr:rowOff>
    </xdr:to>
    <xdr:cxnSp macro="">
      <xdr:nvCxnSpPr>
        <xdr:cNvPr id="225" name="直線コネクタ 224">
          <a:extLst>
            <a:ext uri="{FF2B5EF4-FFF2-40B4-BE49-F238E27FC236}">
              <a16:creationId xmlns:a16="http://schemas.microsoft.com/office/drawing/2014/main" id="{00000000-0008-0000-0300-0000E1000000}"/>
            </a:ext>
          </a:extLst>
        </xdr:cNvPr>
        <xdr:cNvCxnSpPr/>
      </xdr:nvCxnSpPr>
      <xdr:spPr>
        <a:xfrm flipV="1">
          <a:off x="427291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46</xdr:col>
      <xdr:colOff>0</xdr:colOff>
      <xdr:row>17</xdr:row>
      <xdr:rowOff>-1</xdr:rowOff>
    </xdr:from>
    <xdr:to>
      <xdr:col>47</xdr:col>
      <xdr:colOff>976312</xdr:colOff>
      <xdr:row>18</xdr:row>
      <xdr:rowOff>0</xdr:rowOff>
    </xdr:to>
    <xdr:cxnSp macro="">
      <xdr:nvCxnSpPr>
        <xdr:cNvPr id="226" name="直線コネクタ 225">
          <a:extLst>
            <a:ext uri="{FF2B5EF4-FFF2-40B4-BE49-F238E27FC236}">
              <a16:creationId xmlns:a16="http://schemas.microsoft.com/office/drawing/2014/main" id="{00000000-0008-0000-0300-0000E2000000}"/>
            </a:ext>
          </a:extLst>
        </xdr:cNvPr>
        <xdr:cNvCxnSpPr/>
      </xdr:nvCxnSpPr>
      <xdr:spPr>
        <a:xfrm flipV="1">
          <a:off x="457009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46</xdr:col>
      <xdr:colOff>0</xdr:colOff>
      <xdr:row>17</xdr:row>
      <xdr:rowOff>-1</xdr:rowOff>
    </xdr:from>
    <xdr:to>
      <xdr:col>47</xdr:col>
      <xdr:colOff>976312</xdr:colOff>
      <xdr:row>18</xdr:row>
      <xdr:rowOff>0</xdr:rowOff>
    </xdr:to>
    <xdr:cxnSp macro="">
      <xdr:nvCxnSpPr>
        <xdr:cNvPr id="227" name="直線コネクタ 226">
          <a:extLst>
            <a:ext uri="{FF2B5EF4-FFF2-40B4-BE49-F238E27FC236}">
              <a16:creationId xmlns:a16="http://schemas.microsoft.com/office/drawing/2014/main" id="{00000000-0008-0000-0300-0000E3000000}"/>
            </a:ext>
          </a:extLst>
        </xdr:cNvPr>
        <xdr:cNvCxnSpPr/>
      </xdr:nvCxnSpPr>
      <xdr:spPr>
        <a:xfrm flipV="1">
          <a:off x="457009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49</xdr:col>
      <xdr:colOff>0</xdr:colOff>
      <xdr:row>17</xdr:row>
      <xdr:rowOff>-1</xdr:rowOff>
    </xdr:from>
    <xdr:to>
      <xdr:col>50</xdr:col>
      <xdr:colOff>976312</xdr:colOff>
      <xdr:row>18</xdr:row>
      <xdr:rowOff>0</xdr:rowOff>
    </xdr:to>
    <xdr:cxnSp macro="">
      <xdr:nvCxnSpPr>
        <xdr:cNvPr id="228" name="直線コネクタ 227">
          <a:extLst>
            <a:ext uri="{FF2B5EF4-FFF2-40B4-BE49-F238E27FC236}">
              <a16:creationId xmlns:a16="http://schemas.microsoft.com/office/drawing/2014/main" id="{00000000-0008-0000-0300-0000E4000000}"/>
            </a:ext>
          </a:extLst>
        </xdr:cNvPr>
        <xdr:cNvCxnSpPr/>
      </xdr:nvCxnSpPr>
      <xdr:spPr>
        <a:xfrm flipV="1">
          <a:off x="486727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52</xdr:col>
      <xdr:colOff>0</xdr:colOff>
      <xdr:row>17</xdr:row>
      <xdr:rowOff>-1</xdr:rowOff>
    </xdr:from>
    <xdr:to>
      <xdr:col>53</xdr:col>
      <xdr:colOff>976312</xdr:colOff>
      <xdr:row>18</xdr:row>
      <xdr:rowOff>0</xdr:rowOff>
    </xdr:to>
    <xdr:cxnSp macro="">
      <xdr:nvCxnSpPr>
        <xdr:cNvPr id="229" name="直線コネクタ 228">
          <a:extLst>
            <a:ext uri="{FF2B5EF4-FFF2-40B4-BE49-F238E27FC236}">
              <a16:creationId xmlns:a16="http://schemas.microsoft.com/office/drawing/2014/main" id="{00000000-0008-0000-0300-0000E5000000}"/>
            </a:ext>
          </a:extLst>
        </xdr:cNvPr>
        <xdr:cNvCxnSpPr/>
      </xdr:nvCxnSpPr>
      <xdr:spPr>
        <a:xfrm flipV="1">
          <a:off x="516445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55</xdr:col>
      <xdr:colOff>0</xdr:colOff>
      <xdr:row>17</xdr:row>
      <xdr:rowOff>0</xdr:rowOff>
    </xdr:from>
    <xdr:to>
      <xdr:col>56</xdr:col>
      <xdr:colOff>976311</xdr:colOff>
      <xdr:row>18</xdr:row>
      <xdr:rowOff>1</xdr:rowOff>
    </xdr:to>
    <xdr:cxnSp macro="">
      <xdr:nvCxnSpPr>
        <xdr:cNvPr id="230" name="直線コネクタ 229">
          <a:extLst>
            <a:ext uri="{FF2B5EF4-FFF2-40B4-BE49-F238E27FC236}">
              <a16:creationId xmlns:a16="http://schemas.microsoft.com/office/drawing/2014/main" id="{00000000-0008-0000-0300-0000E6000000}"/>
            </a:ext>
          </a:extLst>
        </xdr:cNvPr>
        <xdr:cNvCxnSpPr/>
      </xdr:nvCxnSpPr>
      <xdr:spPr>
        <a:xfrm flipV="1">
          <a:off x="54616350" y="5019675"/>
          <a:ext cx="1966911"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58</xdr:col>
      <xdr:colOff>0</xdr:colOff>
      <xdr:row>17</xdr:row>
      <xdr:rowOff>-1</xdr:rowOff>
    </xdr:from>
    <xdr:to>
      <xdr:col>59</xdr:col>
      <xdr:colOff>976312</xdr:colOff>
      <xdr:row>18</xdr:row>
      <xdr:rowOff>0</xdr:rowOff>
    </xdr:to>
    <xdr:cxnSp macro="">
      <xdr:nvCxnSpPr>
        <xdr:cNvPr id="231" name="直線コネクタ 230">
          <a:extLst>
            <a:ext uri="{FF2B5EF4-FFF2-40B4-BE49-F238E27FC236}">
              <a16:creationId xmlns:a16="http://schemas.microsoft.com/office/drawing/2014/main" id="{00000000-0008-0000-0300-0000E7000000}"/>
            </a:ext>
          </a:extLst>
        </xdr:cNvPr>
        <xdr:cNvCxnSpPr/>
      </xdr:nvCxnSpPr>
      <xdr:spPr>
        <a:xfrm flipV="1">
          <a:off x="575881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52</xdr:col>
      <xdr:colOff>0</xdr:colOff>
      <xdr:row>17</xdr:row>
      <xdr:rowOff>-1</xdr:rowOff>
    </xdr:from>
    <xdr:to>
      <xdr:col>53</xdr:col>
      <xdr:colOff>976312</xdr:colOff>
      <xdr:row>18</xdr:row>
      <xdr:rowOff>0</xdr:rowOff>
    </xdr:to>
    <xdr:cxnSp macro="">
      <xdr:nvCxnSpPr>
        <xdr:cNvPr id="232" name="直線コネクタ 231">
          <a:extLst>
            <a:ext uri="{FF2B5EF4-FFF2-40B4-BE49-F238E27FC236}">
              <a16:creationId xmlns:a16="http://schemas.microsoft.com/office/drawing/2014/main" id="{00000000-0008-0000-0300-0000E8000000}"/>
            </a:ext>
          </a:extLst>
        </xdr:cNvPr>
        <xdr:cNvCxnSpPr/>
      </xdr:nvCxnSpPr>
      <xdr:spPr>
        <a:xfrm flipV="1">
          <a:off x="516445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55</xdr:col>
      <xdr:colOff>0</xdr:colOff>
      <xdr:row>17</xdr:row>
      <xdr:rowOff>-1</xdr:rowOff>
    </xdr:from>
    <xdr:to>
      <xdr:col>56</xdr:col>
      <xdr:colOff>976312</xdr:colOff>
      <xdr:row>18</xdr:row>
      <xdr:rowOff>0</xdr:rowOff>
    </xdr:to>
    <xdr:cxnSp macro="">
      <xdr:nvCxnSpPr>
        <xdr:cNvPr id="233" name="直線コネクタ 232">
          <a:extLst>
            <a:ext uri="{FF2B5EF4-FFF2-40B4-BE49-F238E27FC236}">
              <a16:creationId xmlns:a16="http://schemas.microsoft.com/office/drawing/2014/main" id="{00000000-0008-0000-0300-0000E9000000}"/>
            </a:ext>
          </a:extLst>
        </xdr:cNvPr>
        <xdr:cNvCxnSpPr/>
      </xdr:nvCxnSpPr>
      <xdr:spPr>
        <a:xfrm flipV="1">
          <a:off x="546163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58</xdr:col>
      <xdr:colOff>0</xdr:colOff>
      <xdr:row>17</xdr:row>
      <xdr:rowOff>-1</xdr:rowOff>
    </xdr:from>
    <xdr:to>
      <xdr:col>59</xdr:col>
      <xdr:colOff>976312</xdr:colOff>
      <xdr:row>18</xdr:row>
      <xdr:rowOff>0</xdr:rowOff>
    </xdr:to>
    <xdr:cxnSp macro="">
      <xdr:nvCxnSpPr>
        <xdr:cNvPr id="234" name="直線コネクタ 233">
          <a:extLst>
            <a:ext uri="{FF2B5EF4-FFF2-40B4-BE49-F238E27FC236}">
              <a16:creationId xmlns:a16="http://schemas.microsoft.com/office/drawing/2014/main" id="{00000000-0008-0000-0300-0000EA000000}"/>
            </a:ext>
          </a:extLst>
        </xdr:cNvPr>
        <xdr:cNvCxnSpPr/>
      </xdr:nvCxnSpPr>
      <xdr:spPr>
        <a:xfrm flipV="1">
          <a:off x="575881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58</xdr:col>
      <xdr:colOff>0</xdr:colOff>
      <xdr:row>17</xdr:row>
      <xdr:rowOff>-1</xdr:rowOff>
    </xdr:from>
    <xdr:to>
      <xdr:col>59</xdr:col>
      <xdr:colOff>976312</xdr:colOff>
      <xdr:row>18</xdr:row>
      <xdr:rowOff>0</xdr:rowOff>
    </xdr:to>
    <xdr:cxnSp macro="">
      <xdr:nvCxnSpPr>
        <xdr:cNvPr id="235" name="直線コネクタ 234">
          <a:extLst>
            <a:ext uri="{FF2B5EF4-FFF2-40B4-BE49-F238E27FC236}">
              <a16:creationId xmlns:a16="http://schemas.microsoft.com/office/drawing/2014/main" id="{00000000-0008-0000-0300-0000EB000000}"/>
            </a:ext>
          </a:extLst>
        </xdr:cNvPr>
        <xdr:cNvCxnSpPr/>
      </xdr:nvCxnSpPr>
      <xdr:spPr>
        <a:xfrm flipV="1">
          <a:off x="575881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49</xdr:col>
      <xdr:colOff>0</xdr:colOff>
      <xdr:row>17</xdr:row>
      <xdr:rowOff>-1</xdr:rowOff>
    </xdr:from>
    <xdr:to>
      <xdr:col>50</xdr:col>
      <xdr:colOff>976312</xdr:colOff>
      <xdr:row>18</xdr:row>
      <xdr:rowOff>0</xdr:rowOff>
    </xdr:to>
    <xdr:cxnSp macro="">
      <xdr:nvCxnSpPr>
        <xdr:cNvPr id="236" name="直線コネクタ 235">
          <a:extLst>
            <a:ext uri="{FF2B5EF4-FFF2-40B4-BE49-F238E27FC236}">
              <a16:creationId xmlns:a16="http://schemas.microsoft.com/office/drawing/2014/main" id="{00000000-0008-0000-0300-0000EC000000}"/>
            </a:ext>
          </a:extLst>
        </xdr:cNvPr>
        <xdr:cNvCxnSpPr/>
      </xdr:nvCxnSpPr>
      <xdr:spPr>
        <a:xfrm flipV="1">
          <a:off x="486727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52</xdr:col>
      <xdr:colOff>0</xdr:colOff>
      <xdr:row>17</xdr:row>
      <xdr:rowOff>-1</xdr:rowOff>
    </xdr:from>
    <xdr:to>
      <xdr:col>53</xdr:col>
      <xdr:colOff>976312</xdr:colOff>
      <xdr:row>18</xdr:row>
      <xdr:rowOff>0</xdr:rowOff>
    </xdr:to>
    <xdr:cxnSp macro="">
      <xdr:nvCxnSpPr>
        <xdr:cNvPr id="237" name="直線コネクタ 236">
          <a:extLst>
            <a:ext uri="{FF2B5EF4-FFF2-40B4-BE49-F238E27FC236}">
              <a16:creationId xmlns:a16="http://schemas.microsoft.com/office/drawing/2014/main" id="{00000000-0008-0000-0300-0000ED000000}"/>
            </a:ext>
          </a:extLst>
        </xdr:cNvPr>
        <xdr:cNvCxnSpPr/>
      </xdr:nvCxnSpPr>
      <xdr:spPr>
        <a:xfrm flipV="1">
          <a:off x="516445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55</xdr:col>
      <xdr:colOff>0</xdr:colOff>
      <xdr:row>17</xdr:row>
      <xdr:rowOff>0</xdr:rowOff>
    </xdr:from>
    <xdr:to>
      <xdr:col>56</xdr:col>
      <xdr:colOff>976311</xdr:colOff>
      <xdr:row>18</xdr:row>
      <xdr:rowOff>1</xdr:rowOff>
    </xdr:to>
    <xdr:cxnSp macro="">
      <xdr:nvCxnSpPr>
        <xdr:cNvPr id="238" name="直線コネクタ 237">
          <a:extLst>
            <a:ext uri="{FF2B5EF4-FFF2-40B4-BE49-F238E27FC236}">
              <a16:creationId xmlns:a16="http://schemas.microsoft.com/office/drawing/2014/main" id="{00000000-0008-0000-0300-0000EE000000}"/>
            </a:ext>
          </a:extLst>
        </xdr:cNvPr>
        <xdr:cNvCxnSpPr/>
      </xdr:nvCxnSpPr>
      <xdr:spPr>
        <a:xfrm flipV="1">
          <a:off x="54616350" y="5019675"/>
          <a:ext cx="1966911"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58</xdr:col>
      <xdr:colOff>0</xdr:colOff>
      <xdr:row>17</xdr:row>
      <xdr:rowOff>-1</xdr:rowOff>
    </xdr:from>
    <xdr:to>
      <xdr:col>59</xdr:col>
      <xdr:colOff>976312</xdr:colOff>
      <xdr:row>18</xdr:row>
      <xdr:rowOff>0</xdr:rowOff>
    </xdr:to>
    <xdr:cxnSp macro="">
      <xdr:nvCxnSpPr>
        <xdr:cNvPr id="239" name="直線コネクタ 238">
          <a:extLst>
            <a:ext uri="{FF2B5EF4-FFF2-40B4-BE49-F238E27FC236}">
              <a16:creationId xmlns:a16="http://schemas.microsoft.com/office/drawing/2014/main" id="{00000000-0008-0000-0300-0000EF000000}"/>
            </a:ext>
          </a:extLst>
        </xdr:cNvPr>
        <xdr:cNvCxnSpPr/>
      </xdr:nvCxnSpPr>
      <xdr:spPr>
        <a:xfrm flipV="1">
          <a:off x="575881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52</xdr:col>
      <xdr:colOff>0</xdr:colOff>
      <xdr:row>17</xdr:row>
      <xdr:rowOff>-1</xdr:rowOff>
    </xdr:from>
    <xdr:to>
      <xdr:col>53</xdr:col>
      <xdr:colOff>976312</xdr:colOff>
      <xdr:row>18</xdr:row>
      <xdr:rowOff>0</xdr:rowOff>
    </xdr:to>
    <xdr:cxnSp macro="">
      <xdr:nvCxnSpPr>
        <xdr:cNvPr id="240" name="直線コネクタ 239">
          <a:extLst>
            <a:ext uri="{FF2B5EF4-FFF2-40B4-BE49-F238E27FC236}">
              <a16:creationId xmlns:a16="http://schemas.microsoft.com/office/drawing/2014/main" id="{00000000-0008-0000-0300-0000F0000000}"/>
            </a:ext>
          </a:extLst>
        </xdr:cNvPr>
        <xdr:cNvCxnSpPr/>
      </xdr:nvCxnSpPr>
      <xdr:spPr>
        <a:xfrm flipV="1">
          <a:off x="516445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55</xdr:col>
      <xdr:colOff>0</xdr:colOff>
      <xdr:row>17</xdr:row>
      <xdr:rowOff>-1</xdr:rowOff>
    </xdr:from>
    <xdr:to>
      <xdr:col>56</xdr:col>
      <xdr:colOff>976312</xdr:colOff>
      <xdr:row>18</xdr:row>
      <xdr:rowOff>0</xdr:rowOff>
    </xdr:to>
    <xdr:cxnSp macro="">
      <xdr:nvCxnSpPr>
        <xdr:cNvPr id="241" name="直線コネクタ 240">
          <a:extLst>
            <a:ext uri="{FF2B5EF4-FFF2-40B4-BE49-F238E27FC236}">
              <a16:creationId xmlns:a16="http://schemas.microsoft.com/office/drawing/2014/main" id="{00000000-0008-0000-0300-0000F1000000}"/>
            </a:ext>
          </a:extLst>
        </xdr:cNvPr>
        <xdr:cNvCxnSpPr/>
      </xdr:nvCxnSpPr>
      <xdr:spPr>
        <a:xfrm flipV="1">
          <a:off x="546163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58</xdr:col>
      <xdr:colOff>0</xdr:colOff>
      <xdr:row>17</xdr:row>
      <xdr:rowOff>-1</xdr:rowOff>
    </xdr:from>
    <xdr:to>
      <xdr:col>59</xdr:col>
      <xdr:colOff>976312</xdr:colOff>
      <xdr:row>18</xdr:row>
      <xdr:rowOff>0</xdr:rowOff>
    </xdr:to>
    <xdr:cxnSp macro="">
      <xdr:nvCxnSpPr>
        <xdr:cNvPr id="242" name="直線コネクタ 241">
          <a:extLst>
            <a:ext uri="{FF2B5EF4-FFF2-40B4-BE49-F238E27FC236}">
              <a16:creationId xmlns:a16="http://schemas.microsoft.com/office/drawing/2014/main" id="{00000000-0008-0000-0300-0000F2000000}"/>
            </a:ext>
          </a:extLst>
        </xdr:cNvPr>
        <xdr:cNvCxnSpPr/>
      </xdr:nvCxnSpPr>
      <xdr:spPr>
        <a:xfrm flipV="1">
          <a:off x="575881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58</xdr:col>
      <xdr:colOff>0</xdr:colOff>
      <xdr:row>17</xdr:row>
      <xdr:rowOff>-1</xdr:rowOff>
    </xdr:from>
    <xdr:to>
      <xdr:col>59</xdr:col>
      <xdr:colOff>976312</xdr:colOff>
      <xdr:row>18</xdr:row>
      <xdr:rowOff>0</xdr:rowOff>
    </xdr:to>
    <xdr:cxnSp macro="">
      <xdr:nvCxnSpPr>
        <xdr:cNvPr id="243" name="直線コネクタ 242">
          <a:extLst>
            <a:ext uri="{FF2B5EF4-FFF2-40B4-BE49-F238E27FC236}">
              <a16:creationId xmlns:a16="http://schemas.microsoft.com/office/drawing/2014/main" id="{00000000-0008-0000-0300-0000F3000000}"/>
            </a:ext>
          </a:extLst>
        </xdr:cNvPr>
        <xdr:cNvCxnSpPr/>
      </xdr:nvCxnSpPr>
      <xdr:spPr>
        <a:xfrm flipV="1">
          <a:off x="575881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61</xdr:col>
      <xdr:colOff>0</xdr:colOff>
      <xdr:row>17</xdr:row>
      <xdr:rowOff>-1</xdr:rowOff>
    </xdr:from>
    <xdr:to>
      <xdr:col>62</xdr:col>
      <xdr:colOff>976312</xdr:colOff>
      <xdr:row>18</xdr:row>
      <xdr:rowOff>0</xdr:rowOff>
    </xdr:to>
    <xdr:cxnSp macro="">
      <xdr:nvCxnSpPr>
        <xdr:cNvPr id="244" name="直線コネクタ 243">
          <a:extLst>
            <a:ext uri="{FF2B5EF4-FFF2-40B4-BE49-F238E27FC236}">
              <a16:creationId xmlns:a16="http://schemas.microsoft.com/office/drawing/2014/main" id="{00000000-0008-0000-0300-0000F4000000}"/>
            </a:ext>
          </a:extLst>
        </xdr:cNvPr>
        <xdr:cNvCxnSpPr/>
      </xdr:nvCxnSpPr>
      <xdr:spPr>
        <a:xfrm flipV="1">
          <a:off x="605599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64</xdr:col>
      <xdr:colOff>0</xdr:colOff>
      <xdr:row>17</xdr:row>
      <xdr:rowOff>-1</xdr:rowOff>
    </xdr:from>
    <xdr:to>
      <xdr:col>65</xdr:col>
      <xdr:colOff>976312</xdr:colOff>
      <xdr:row>18</xdr:row>
      <xdr:rowOff>0</xdr:rowOff>
    </xdr:to>
    <xdr:cxnSp macro="">
      <xdr:nvCxnSpPr>
        <xdr:cNvPr id="245" name="直線コネクタ 244">
          <a:extLst>
            <a:ext uri="{FF2B5EF4-FFF2-40B4-BE49-F238E27FC236}">
              <a16:creationId xmlns:a16="http://schemas.microsoft.com/office/drawing/2014/main" id="{00000000-0008-0000-0300-0000F5000000}"/>
            </a:ext>
          </a:extLst>
        </xdr:cNvPr>
        <xdr:cNvCxnSpPr/>
      </xdr:nvCxnSpPr>
      <xdr:spPr>
        <a:xfrm flipV="1">
          <a:off x="635317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67</xdr:col>
      <xdr:colOff>0</xdr:colOff>
      <xdr:row>17</xdr:row>
      <xdr:rowOff>0</xdr:rowOff>
    </xdr:from>
    <xdr:to>
      <xdr:col>68</xdr:col>
      <xdr:colOff>976311</xdr:colOff>
      <xdr:row>18</xdr:row>
      <xdr:rowOff>1</xdr:rowOff>
    </xdr:to>
    <xdr:cxnSp macro="">
      <xdr:nvCxnSpPr>
        <xdr:cNvPr id="246" name="直線コネクタ 245">
          <a:extLst>
            <a:ext uri="{FF2B5EF4-FFF2-40B4-BE49-F238E27FC236}">
              <a16:creationId xmlns:a16="http://schemas.microsoft.com/office/drawing/2014/main" id="{00000000-0008-0000-0300-0000F6000000}"/>
            </a:ext>
          </a:extLst>
        </xdr:cNvPr>
        <xdr:cNvCxnSpPr/>
      </xdr:nvCxnSpPr>
      <xdr:spPr>
        <a:xfrm flipV="1">
          <a:off x="66503550" y="5019675"/>
          <a:ext cx="1966911"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70</xdr:col>
      <xdr:colOff>0</xdr:colOff>
      <xdr:row>17</xdr:row>
      <xdr:rowOff>-1</xdr:rowOff>
    </xdr:from>
    <xdr:to>
      <xdr:col>71</xdr:col>
      <xdr:colOff>976312</xdr:colOff>
      <xdr:row>18</xdr:row>
      <xdr:rowOff>0</xdr:rowOff>
    </xdr:to>
    <xdr:cxnSp macro="">
      <xdr:nvCxnSpPr>
        <xdr:cNvPr id="247" name="直線コネクタ 246">
          <a:extLst>
            <a:ext uri="{FF2B5EF4-FFF2-40B4-BE49-F238E27FC236}">
              <a16:creationId xmlns:a16="http://schemas.microsoft.com/office/drawing/2014/main" id="{00000000-0008-0000-0300-0000F7000000}"/>
            </a:ext>
          </a:extLst>
        </xdr:cNvPr>
        <xdr:cNvCxnSpPr/>
      </xdr:nvCxnSpPr>
      <xdr:spPr>
        <a:xfrm flipV="1">
          <a:off x="694753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73</xdr:col>
      <xdr:colOff>0</xdr:colOff>
      <xdr:row>17</xdr:row>
      <xdr:rowOff>-1</xdr:rowOff>
    </xdr:from>
    <xdr:to>
      <xdr:col>74</xdr:col>
      <xdr:colOff>976312</xdr:colOff>
      <xdr:row>18</xdr:row>
      <xdr:rowOff>0</xdr:rowOff>
    </xdr:to>
    <xdr:cxnSp macro="">
      <xdr:nvCxnSpPr>
        <xdr:cNvPr id="248" name="直線コネクタ 247">
          <a:extLst>
            <a:ext uri="{FF2B5EF4-FFF2-40B4-BE49-F238E27FC236}">
              <a16:creationId xmlns:a16="http://schemas.microsoft.com/office/drawing/2014/main" id="{00000000-0008-0000-0300-0000F8000000}"/>
            </a:ext>
          </a:extLst>
        </xdr:cNvPr>
        <xdr:cNvCxnSpPr/>
      </xdr:nvCxnSpPr>
      <xdr:spPr>
        <a:xfrm flipV="1">
          <a:off x="724471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76</xdr:col>
      <xdr:colOff>0</xdr:colOff>
      <xdr:row>17</xdr:row>
      <xdr:rowOff>-1</xdr:rowOff>
    </xdr:from>
    <xdr:to>
      <xdr:col>77</xdr:col>
      <xdr:colOff>976312</xdr:colOff>
      <xdr:row>18</xdr:row>
      <xdr:rowOff>0</xdr:rowOff>
    </xdr:to>
    <xdr:cxnSp macro="">
      <xdr:nvCxnSpPr>
        <xdr:cNvPr id="249" name="直線コネクタ 248">
          <a:extLst>
            <a:ext uri="{FF2B5EF4-FFF2-40B4-BE49-F238E27FC236}">
              <a16:creationId xmlns:a16="http://schemas.microsoft.com/office/drawing/2014/main" id="{00000000-0008-0000-0300-0000F9000000}"/>
            </a:ext>
          </a:extLst>
        </xdr:cNvPr>
        <xdr:cNvCxnSpPr/>
      </xdr:nvCxnSpPr>
      <xdr:spPr>
        <a:xfrm flipV="1">
          <a:off x="754189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79</xdr:col>
      <xdr:colOff>0</xdr:colOff>
      <xdr:row>17</xdr:row>
      <xdr:rowOff>-1</xdr:rowOff>
    </xdr:from>
    <xdr:to>
      <xdr:col>80</xdr:col>
      <xdr:colOff>976312</xdr:colOff>
      <xdr:row>18</xdr:row>
      <xdr:rowOff>0</xdr:rowOff>
    </xdr:to>
    <xdr:cxnSp macro="">
      <xdr:nvCxnSpPr>
        <xdr:cNvPr id="250" name="直線コネクタ 249">
          <a:extLst>
            <a:ext uri="{FF2B5EF4-FFF2-40B4-BE49-F238E27FC236}">
              <a16:creationId xmlns:a16="http://schemas.microsoft.com/office/drawing/2014/main" id="{00000000-0008-0000-0300-0000FA000000}"/>
            </a:ext>
          </a:extLst>
        </xdr:cNvPr>
        <xdr:cNvCxnSpPr/>
      </xdr:nvCxnSpPr>
      <xdr:spPr>
        <a:xfrm flipV="1">
          <a:off x="783907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82</xdr:col>
      <xdr:colOff>0</xdr:colOff>
      <xdr:row>17</xdr:row>
      <xdr:rowOff>-1</xdr:rowOff>
    </xdr:from>
    <xdr:to>
      <xdr:col>83</xdr:col>
      <xdr:colOff>976312</xdr:colOff>
      <xdr:row>18</xdr:row>
      <xdr:rowOff>0</xdr:rowOff>
    </xdr:to>
    <xdr:cxnSp macro="">
      <xdr:nvCxnSpPr>
        <xdr:cNvPr id="251" name="直線コネクタ 250">
          <a:extLst>
            <a:ext uri="{FF2B5EF4-FFF2-40B4-BE49-F238E27FC236}">
              <a16:creationId xmlns:a16="http://schemas.microsoft.com/office/drawing/2014/main" id="{00000000-0008-0000-0300-0000FB000000}"/>
            </a:ext>
          </a:extLst>
        </xdr:cNvPr>
        <xdr:cNvCxnSpPr/>
      </xdr:nvCxnSpPr>
      <xdr:spPr>
        <a:xfrm flipV="1">
          <a:off x="813625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64</xdr:col>
      <xdr:colOff>0</xdr:colOff>
      <xdr:row>17</xdr:row>
      <xdr:rowOff>-1</xdr:rowOff>
    </xdr:from>
    <xdr:to>
      <xdr:col>65</xdr:col>
      <xdr:colOff>976312</xdr:colOff>
      <xdr:row>18</xdr:row>
      <xdr:rowOff>0</xdr:rowOff>
    </xdr:to>
    <xdr:cxnSp macro="">
      <xdr:nvCxnSpPr>
        <xdr:cNvPr id="252" name="直線コネクタ 251">
          <a:extLst>
            <a:ext uri="{FF2B5EF4-FFF2-40B4-BE49-F238E27FC236}">
              <a16:creationId xmlns:a16="http://schemas.microsoft.com/office/drawing/2014/main" id="{00000000-0008-0000-0300-0000FC000000}"/>
            </a:ext>
          </a:extLst>
        </xdr:cNvPr>
        <xdr:cNvCxnSpPr/>
      </xdr:nvCxnSpPr>
      <xdr:spPr>
        <a:xfrm flipV="1">
          <a:off x="635317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67</xdr:col>
      <xdr:colOff>0</xdr:colOff>
      <xdr:row>17</xdr:row>
      <xdr:rowOff>-1</xdr:rowOff>
    </xdr:from>
    <xdr:to>
      <xdr:col>68</xdr:col>
      <xdr:colOff>976312</xdr:colOff>
      <xdr:row>18</xdr:row>
      <xdr:rowOff>0</xdr:rowOff>
    </xdr:to>
    <xdr:cxnSp macro="">
      <xdr:nvCxnSpPr>
        <xdr:cNvPr id="253" name="直線コネクタ 252">
          <a:extLst>
            <a:ext uri="{FF2B5EF4-FFF2-40B4-BE49-F238E27FC236}">
              <a16:creationId xmlns:a16="http://schemas.microsoft.com/office/drawing/2014/main" id="{00000000-0008-0000-0300-0000FD000000}"/>
            </a:ext>
          </a:extLst>
        </xdr:cNvPr>
        <xdr:cNvCxnSpPr/>
      </xdr:nvCxnSpPr>
      <xdr:spPr>
        <a:xfrm flipV="1">
          <a:off x="665035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70</xdr:col>
      <xdr:colOff>0</xdr:colOff>
      <xdr:row>17</xdr:row>
      <xdr:rowOff>-1</xdr:rowOff>
    </xdr:from>
    <xdr:to>
      <xdr:col>71</xdr:col>
      <xdr:colOff>976312</xdr:colOff>
      <xdr:row>18</xdr:row>
      <xdr:rowOff>0</xdr:rowOff>
    </xdr:to>
    <xdr:cxnSp macro="">
      <xdr:nvCxnSpPr>
        <xdr:cNvPr id="254" name="直線コネクタ 253">
          <a:extLst>
            <a:ext uri="{FF2B5EF4-FFF2-40B4-BE49-F238E27FC236}">
              <a16:creationId xmlns:a16="http://schemas.microsoft.com/office/drawing/2014/main" id="{00000000-0008-0000-0300-0000FE000000}"/>
            </a:ext>
          </a:extLst>
        </xdr:cNvPr>
        <xdr:cNvCxnSpPr/>
      </xdr:nvCxnSpPr>
      <xdr:spPr>
        <a:xfrm flipV="1">
          <a:off x="694753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70</xdr:col>
      <xdr:colOff>0</xdr:colOff>
      <xdr:row>17</xdr:row>
      <xdr:rowOff>-1</xdr:rowOff>
    </xdr:from>
    <xdr:to>
      <xdr:col>71</xdr:col>
      <xdr:colOff>976312</xdr:colOff>
      <xdr:row>18</xdr:row>
      <xdr:rowOff>0</xdr:rowOff>
    </xdr:to>
    <xdr:cxnSp macro="">
      <xdr:nvCxnSpPr>
        <xdr:cNvPr id="255" name="直線コネクタ 254">
          <a:extLst>
            <a:ext uri="{FF2B5EF4-FFF2-40B4-BE49-F238E27FC236}">
              <a16:creationId xmlns:a16="http://schemas.microsoft.com/office/drawing/2014/main" id="{00000000-0008-0000-0300-0000FF000000}"/>
            </a:ext>
          </a:extLst>
        </xdr:cNvPr>
        <xdr:cNvCxnSpPr/>
      </xdr:nvCxnSpPr>
      <xdr:spPr>
        <a:xfrm flipV="1">
          <a:off x="694753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73</xdr:col>
      <xdr:colOff>0</xdr:colOff>
      <xdr:row>17</xdr:row>
      <xdr:rowOff>-1</xdr:rowOff>
    </xdr:from>
    <xdr:to>
      <xdr:col>74</xdr:col>
      <xdr:colOff>976312</xdr:colOff>
      <xdr:row>18</xdr:row>
      <xdr:rowOff>0</xdr:rowOff>
    </xdr:to>
    <xdr:cxnSp macro="">
      <xdr:nvCxnSpPr>
        <xdr:cNvPr id="256" name="直線コネクタ 255">
          <a:extLst>
            <a:ext uri="{FF2B5EF4-FFF2-40B4-BE49-F238E27FC236}">
              <a16:creationId xmlns:a16="http://schemas.microsoft.com/office/drawing/2014/main" id="{00000000-0008-0000-0300-000000010000}"/>
            </a:ext>
          </a:extLst>
        </xdr:cNvPr>
        <xdr:cNvCxnSpPr/>
      </xdr:nvCxnSpPr>
      <xdr:spPr>
        <a:xfrm flipV="1">
          <a:off x="724471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76</xdr:col>
      <xdr:colOff>0</xdr:colOff>
      <xdr:row>17</xdr:row>
      <xdr:rowOff>-1</xdr:rowOff>
    </xdr:from>
    <xdr:to>
      <xdr:col>77</xdr:col>
      <xdr:colOff>976312</xdr:colOff>
      <xdr:row>18</xdr:row>
      <xdr:rowOff>0</xdr:rowOff>
    </xdr:to>
    <xdr:cxnSp macro="">
      <xdr:nvCxnSpPr>
        <xdr:cNvPr id="257" name="直線コネクタ 256">
          <a:extLst>
            <a:ext uri="{FF2B5EF4-FFF2-40B4-BE49-F238E27FC236}">
              <a16:creationId xmlns:a16="http://schemas.microsoft.com/office/drawing/2014/main" id="{00000000-0008-0000-0300-000001010000}"/>
            </a:ext>
          </a:extLst>
        </xdr:cNvPr>
        <xdr:cNvCxnSpPr/>
      </xdr:nvCxnSpPr>
      <xdr:spPr>
        <a:xfrm flipV="1">
          <a:off x="754189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79</xdr:col>
      <xdr:colOff>0</xdr:colOff>
      <xdr:row>17</xdr:row>
      <xdr:rowOff>0</xdr:rowOff>
    </xdr:from>
    <xdr:to>
      <xdr:col>80</xdr:col>
      <xdr:colOff>976311</xdr:colOff>
      <xdr:row>18</xdr:row>
      <xdr:rowOff>1</xdr:rowOff>
    </xdr:to>
    <xdr:cxnSp macro="">
      <xdr:nvCxnSpPr>
        <xdr:cNvPr id="258" name="直線コネクタ 257">
          <a:extLst>
            <a:ext uri="{FF2B5EF4-FFF2-40B4-BE49-F238E27FC236}">
              <a16:creationId xmlns:a16="http://schemas.microsoft.com/office/drawing/2014/main" id="{00000000-0008-0000-0300-000002010000}"/>
            </a:ext>
          </a:extLst>
        </xdr:cNvPr>
        <xdr:cNvCxnSpPr/>
      </xdr:nvCxnSpPr>
      <xdr:spPr>
        <a:xfrm flipV="1">
          <a:off x="78390750" y="5019675"/>
          <a:ext cx="1966911"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82</xdr:col>
      <xdr:colOff>0</xdr:colOff>
      <xdr:row>17</xdr:row>
      <xdr:rowOff>-1</xdr:rowOff>
    </xdr:from>
    <xdr:to>
      <xdr:col>83</xdr:col>
      <xdr:colOff>976312</xdr:colOff>
      <xdr:row>18</xdr:row>
      <xdr:rowOff>0</xdr:rowOff>
    </xdr:to>
    <xdr:cxnSp macro="">
      <xdr:nvCxnSpPr>
        <xdr:cNvPr id="259" name="直線コネクタ 258">
          <a:extLst>
            <a:ext uri="{FF2B5EF4-FFF2-40B4-BE49-F238E27FC236}">
              <a16:creationId xmlns:a16="http://schemas.microsoft.com/office/drawing/2014/main" id="{00000000-0008-0000-0300-000003010000}"/>
            </a:ext>
          </a:extLst>
        </xdr:cNvPr>
        <xdr:cNvCxnSpPr/>
      </xdr:nvCxnSpPr>
      <xdr:spPr>
        <a:xfrm flipV="1">
          <a:off x="813625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76</xdr:col>
      <xdr:colOff>0</xdr:colOff>
      <xdr:row>17</xdr:row>
      <xdr:rowOff>-1</xdr:rowOff>
    </xdr:from>
    <xdr:to>
      <xdr:col>77</xdr:col>
      <xdr:colOff>976312</xdr:colOff>
      <xdr:row>18</xdr:row>
      <xdr:rowOff>0</xdr:rowOff>
    </xdr:to>
    <xdr:cxnSp macro="">
      <xdr:nvCxnSpPr>
        <xdr:cNvPr id="260" name="直線コネクタ 259">
          <a:extLst>
            <a:ext uri="{FF2B5EF4-FFF2-40B4-BE49-F238E27FC236}">
              <a16:creationId xmlns:a16="http://schemas.microsoft.com/office/drawing/2014/main" id="{00000000-0008-0000-0300-000004010000}"/>
            </a:ext>
          </a:extLst>
        </xdr:cNvPr>
        <xdr:cNvCxnSpPr/>
      </xdr:nvCxnSpPr>
      <xdr:spPr>
        <a:xfrm flipV="1">
          <a:off x="754189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79</xdr:col>
      <xdr:colOff>0</xdr:colOff>
      <xdr:row>17</xdr:row>
      <xdr:rowOff>-1</xdr:rowOff>
    </xdr:from>
    <xdr:to>
      <xdr:col>80</xdr:col>
      <xdr:colOff>976312</xdr:colOff>
      <xdr:row>18</xdr:row>
      <xdr:rowOff>0</xdr:rowOff>
    </xdr:to>
    <xdr:cxnSp macro="">
      <xdr:nvCxnSpPr>
        <xdr:cNvPr id="261" name="直線コネクタ 260">
          <a:extLst>
            <a:ext uri="{FF2B5EF4-FFF2-40B4-BE49-F238E27FC236}">
              <a16:creationId xmlns:a16="http://schemas.microsoft.com/office/drawing/2014/main" id="{00000000-0008-0000-0300-000005010000}"/>
            </a:ext>
          </a:extLst>
        </xdr:cNvPr>
        <xdr:cNvCxnSpPr/>
      </xdr:nvCxnSpPr>
      <xdr:spPr>
        <a:xfrm flipV="1">
          <a:off x="783907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82</xdr:col>
      <xdr:colOff>0</xdr:colOff>
      <xdr:row>17</xdr:row>
      <xdr:rowOff>-1</xdr:rowOff>
    </xdr:from>
    <xdr:to>
      <xdr:col>83</xdr:col>
      <xdr:colOff>976312</xdr:colOff>
      <xdr:row>18</xdr:row>
      <xdr:rowOff>0</xdr:rowOff>
    </xdr:to>
    <xdr:cxnSp macro="">
      <xdr:nvCxnSpPr>
        <xdr:cNvPr id="262" name="直線コネクタ 261">
          <a:extLst>
            <a:ext uri="{FF2B5EF4-FFF2-40B4-BE49-F238E27FC236}">
              <a16:creationId xmlns:a16="http://schemas.microsoft.com/office/drawing/2014/main" id="{00000000-0008-0000-0300-000006010000}"/>
            </a:ext>
          </a:extLst>
        </xdr:cNvPr>
        <xdr:cNvCxnSpPr/>
      </xdr:nvCxnSpPr>
      <xdr:spPr>
        <a:xfrm flipV="1">
          <a:off x="813625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82</xdr:col>
      <xdr:colOff>0</xdr:colOff>
      <xdr:row>17</xdr:row>
      <xdr:rowOff>-1</xdr:rowOff>
    </xdr:from>
    <xdr:to>
      <xdr:col>83</xdr:col>
      <xdr:colOff>976312</xdr:colOff>
      <xdr:row>18</xdr:row>
      <xdr:rowOff>0</xdr:rowOff>
    </xdr:to>
    <xdr:cxnSp macro="">
      <xdr:nvCxnSpPr>
        <xdr:cNvPr id="263" name="直線コネクタ 262">
          <a:extLst>
            <a:ext uri="{FF2B5EF4-FFF2-40B4-BE49-F238E27FC236}">
              <a16:creationId xmlns:a16="http://schemas.microsoft.com/office/drawing/2014/main" id="{00000000-0008-0000-0300-000007010000}"/>
            </a:ext>
          </a:extLst>
        </xdr:cNvPr>
        <xdr:cNvCxnSpPr/>
      </xdr:nvCxnSpPr>
      <xdr:spPr>
        <a:xfrm flipV="1">
          <a:off x="813625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73</xdr:col>
      <xdr:colOff>0</xdr:colOff>
      <xdr:row>17</xdr:row>
      <xdr:rowOff>-1</xdr:rowOff>
    </xdr:from>
    <xdr:to>
      <xdr:col>74</xdr:col>
      <xdr:colOff>976312</xdr:colOff>
      <xdr:row>18</xdr:row>
      <xdr:rowOff>0</xdr:rowOff>
    </xdr:to>
    <xdr:cxnSp macro="">
      <xdr:nvCxnSpPr>
        <xdr:cNvPr id="264" name="直線コネクタ 263">
          <a:extLst>
            <a:ext uri="{FF2B5EF4-FFF2-40B4-BE49-F238E27FC236}">
              <a16:creationId xmlns:a16="http://schemas.microsoft.com/office/drawing/2014/main" id="{00000000-0008-0000-0300-000008010000}"/>
            </a:ext>
          </a:extLst>
        </xdr:cNvPr>
        <xdr:cNvCxnSpPr/>
      </xdr:nvCxnSpPr>
      <xdr:spPr>
        <a:xfrm flipV="1">
          <a:off x="724471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76</xdr:col>
      <xdr:colOff>0</xdr:colOff>
      <xdr:row>17</xdr:row>
      <xdr:rowOff>-1</xdr:rowOff>
    </xdr:from>
    <xdr:to>
      <xdr:col>77</xdr:col>
      <xdr:colOff>976312</xdr:colOff>
      <xdr:row>18</xdr:row>
      <xdr:rowOff>0</xdr:rowOff>
    </xdr:to>
    <xdr:cxnSp macro="">
      <xdr:nvCxnSpPr>
        <xdr:cNvPr id="265" name="直線コネクタ 264">
          <a:extLst>
            <a:ext uri="{FF2B5EF4-FFF2-40B4-BE49-F238E27FC236}">
              <a16:creationId xmlns:a16="http://schemas.microsoft.com/office/drawing/2014/main" id="{00000000-0008-0000-0300-000009010000}"/>
            </a:ext>
          </a:extLst>
        </xdr:cNvPr>
        <xdr:cNvCxnSpPr/>
      </xdr:nvCxnSpPr>
      <xdr:spPr>
        <a:xfrm flipV="1">
          <a:off x="754189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79</xdr:col>
      <xdr:colOff>0</xdr:colOff>
      <xdr:row>17</xdr:row>
      <xdr:rowOff>0</xdr:rowOff>
    </xdr:from>
    <xdr:to>
      <xdr:col>80</xdr:col>
      <xdr:colOff>976311</xdr:colOff>
      <xdr:row>18</xdr:row>
      <xdr:rowOff>1</xdr:rowOff>
    </xdr:to>
    <xdr:cxnSp macro="">
      <xdr:nvCxnSpPr>
        <xdr:cNvPr id="266" name="直線コネクタ 265">
          <a:extLst>
            <a:ext uri="{FF2B5EF4-FFF2-40B4-BE49-F238E27FC236}">
              <a16:creationId xmlns:a16="http://schemas.microsoft.com/office/drawing/2014/main" id="{00000000-0008-0000-0300-00000A010000}"/>
            </a:ext>
          </a:extLst>
        </xdr:cNvPr>
        <xdr:cNvCxnSpPr/>
      </xdr:nvCxnSpPr>
      <xdr:spPr>
        <a:xfrm flipV="1">
          <a:off x="78390750" y="5019675"/>
          <a:ext cx="1966911"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82</xdr:col>
      <xdr:colOff>0</xdr:colOff>
      <xdr:row>17</xdr:row>
      <xdr:rowOff>-1</xdr:rowOff>
    </xdr:from>
    <xdr:to>
      <xdr:col>83</xdr:col>
      <xdr:colOff>976312</xdr:colOff>
      <xdr:row>18</xdr:row>
      <xdr:rowOff>0</xdr:rowOff>
    </xdr:to>
    <xdr:cxnSp macro="">
      <xdr:nvCxnSpPr>
        <xdr:cNvPr id="267" name="直線コネクタ 266">
          <a:extLst>
            <a:ext uri="{FF2B5EF4-FFF2-40B4-BE49-F238E27FC236}">
              <a16:creationId xmlns:a16="http://schemas.microsoft.com/office/drawing/2014/main" id="{00000000-0008-0000-0300-00000B010000}"/>
            </a:ext>
          </a:extLst>
        </xdr:cNvPr>
        <xdr:cNvCxnSpPr/>
      </xdr:nvCxnSpPr>
      <xdr:spPr>
        <a:xfrm flipV="1">
          <a:off x="813625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76</xdr:col>
      <xdr:colOff>0</xdr:colOff>
      <xdr:row>17</xdr:row>
      <xdr:rowOff>-1</xdr:rowOff>
    </xdr:from>
    <xdr:to>
      <xdr:col>77</xdr:col>
      <xdr:colOff>976312</xdr:colOff>
      <xdr:row>18</xdr:row>
      <xdr:rowOff>0</xdr:rowOff>
    </xdr:to>
    <xdr:cxnSp macro="">
      <xdr:nvCxnSpPr>
        <xdr:cNvPr id="268" name="直線コネクタ 267">
          <a:extLst>
            <a:ext uri="{FF2B5EF4-FFF2-40B4-BE49-F238E27FC236}">
              <a16:creationId xmlns:a16="http://schemas.microsoft.com/office/drawing/2014/main" id="{00000000-0008-0000-0300-00000C010000}"/>
            </a:ext>
          </a:extLst>
        </xdr:cNvPr>
        <xdr:cNvCxnSpPr/>
      </xdr:nvCxnSpPr>
      <xdr:spPr>
        <a:xfrm flipV="1">
          <a:off x="754189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79</xdr:col>
      <xdr:colOff>0</xdr:colOff>
      <xdr:row>17</xdr:row>
      <xdr:rowOff>-1</xdr:rowOff>
    </xdr:from>
    <xdr:to>
      <xdr:col>80</xdr:col>
      <xdr:colOff>976312</xdr:colOff>
      <xdr:row>18</xdr:row>
      <xdr:rowOff>0</xdr:rowOff>
    </xdr:to>
    <xdr:cxnSp macro="">
      <xdr:nvCxnSpPr>
        <xdr:cNvPr id="269" name="直線コネクタ 268">
          <a:extLst>
            <a:ext uri="{FF2B5EF4-FFF2-40B4-BE49-F238E27FC236}">
              <a16:creationId xmlns:a16="http://schemas.microsoft.com/office/drawing/2014/main" id="{00000000-0008-0000-0300-00000D010000}"/>
            </a:ext>
          </a:extLst>
        </xdr:cNvPr>
        <xdr:cNvCxnSpPr/>
      </xdr:nvCxnSpPr>
      <xdr:spPr>
        <a:xfrm flipV="1">
          <a:off x="783907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82</xdr:col>
      <xdr:colOff>0</xdr:colOff>
      <xdr:row>17</xdr:row>
      <xdr:rowOff>-1</xdr:rowOff>
    </xdr:from>
    <xdr:to>
      <xdr:col>83</xdr:col>
      <xdr:colOff>976312</xdr:colOff>
      <xdr:row>18</xdr:row>
      <xdr:rowOff>0</xdr:rowOff>
    </xdr:to>
    <xdr:cxnSp macro="">
      <xdr:nvCxnSpPr>
        <xdr:cNvPr id="270" name="直線コネクタ 269">
          <a:extLst>
            <a:ext uri="{FF2B5EF4-FFF2-40B4-BE49-F238E27FC236}">
              <a16:creationId xmlns:a16="http://schemas.microsoft.com/office/drawing/2014/main" id="{00000000-0008-0000-0300-00000E010000}"/>
            </a:ext>
          </a:extLst>
        </xdr:cNvPr>
        <xdr:cNvCxnSpPr/>
      </xdr:nvCxnSpPr>
      <xdr:spPr>
        <a:xfrm flipV="1">
          <a:off x="813625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82</xdr:col>
      <xdr:colOff>0</xdr:colOff>
      <xdr:row>17</xdr:row>
      <xdr:rowOff>-1</xdr:rowOff>
    </xdr:from>
    <xdr:to>
      <xdr:col>83</xdr:col>
      <xdr:colOff>976312</xdr:colOff>
      <xdr:row>18</xdr:row>
      <xdr:rowOff>0</xdr:rowOff>
    </xdr:to>
    <xdr:cxnSp macro="">
      <xdr:nvCxnSpPr>
        <xdr:cNvPr id="271" name="直線コネクタ 270">
          <a:extLst>
            <a:ext uri="{FF2B5EF4-FFF2-40B4-BE49-F238E27FC236}">
              <a16:creationId xmlns:a16="http://schemas.microsoft.com/office/drawing/2014/main" id="{00000000-0008-0000-0300-00000F010000}"/>
            </a:ext>
          </a:extLst>
        </xdr:cNvPr>
        <xdr:cNvCxnSpPr/>
      </xdr:nvCxnSpPr>
      <xdr:spPr>
        <a:xfrm flipV="1">
          <a:off x="813625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85</xdr:col>
      <xdr:colOff>0</xdr:colOff>
      <xdr:row>17</xdr:row>
      <xdr:rowOff>-1</xdr:rowOff>
    </xdr:from>
    <xdr:to>
      <xdr:col>86</xdr:col>
      <xdr:colOff>976312</xdr:colOff>
      <xdr:row>18</xdr:row>
      <xdr:rowOff>0</xdr:rowOff>
    </xdr:to>
    <xdr:cxnSp macro="">
      <xdr:nvCxnSpPr>
        <xdr:cNvPr id="272" name="直線コネクタ 271">
          <a:extLst>
            <a:ext uri="{FF2B5EF4-FFF2-40B4-BE49-F238E27FC236}">
              <a16:creationId xmlns:a16="http://schemas.microsoft.com/office/drawing/2014/main" id="{00000000-0008-0000-0300-000010010000}"/>
            </a:ext>
          </a:extLst>
        </xdr:cNvPr>
        <xdr:cNvCxnSpPr/>
      </xdr:nvCxnSpPr>
      <xdr:spPr>
        <a:xfrm flipV="1">
          <a:off x="843343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88</xdr:col>
      <xdr:colOff>0</xdr:colOff>
      <xdr:row>17</xdr:row>
      <xdr:rowOff>-1</xdr:rowOff>
    </xdr:from>
    <xdr:to>
      <xdr:col>89</xdr:col>
      <xdr:colOff>976312</xdr:colOff>
      <xdr:row>18</xdr:row>
      <xdr:rowOff>0</xdr:rowOff>
    </xdr:to>
    <xdr:cxnSp macro="">
      <xdr:nvCxnSpPr>
        <xdr:cNvPr id="273" name="直線コネクタ 272">
          <a:extLst>
            <a:ext uri="{FF2B5EF4-FFF2-40B4-BE49-F238E27FC236}">
              <a16:creationId xmlns:a16="http://schemas.microsoft.com/office/drawing/2014/main" id="{00000000-0008-0000-0300-000011010000}"/>
            </a:ext>
          </a:extLst>
        </xdr:cNvPr>
        <xdr:cNvCxnSpPr/>
      </xdr:nvCxnSpPr>
      <xdr:spPr>
        <a:xfrm flipV="1">
          <a:off x="873061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91</xdr:col>
      <xdr:colOff>0</xdr:colOff>
      <xdr:row>17</xdr:row>
      <xdr:rowOff>0</xdr:rowOff>
    </xdr:from>
    <xdr:to>
      <xdr:col>92</xdr:col>
      <xdr:colOff>976311</xdr:colOff>
      <xdr:row>18</xdr:row>
      <xdr:rowOff>1</xdr:rowOff>
    </xdr:to>
    <xdr:cxnSp macro="">
      <xdr:nvCxnSpPr>
        <xdr:cNvPr id="274" name="直線コネクタ 273">
          <a:extLst>
            <a:ext uri="{FF2B5EF4-FFF2-40B4-BE49-F238E27FC236}">
              <a16:creationId xmlns:a16="http://schemas.microsoft.com/office/drawing/2014/main" id="{00000000-0008-0000-0300-000012010000}"/>
            </a:ext>
          </a:extLst>
        </xdr:cNvPr>
        <xdr:cNvCxnSpPr/>
      </xdr:nvCxnSpPr>
      <xdr:spPr>
        <a:xfrm flipV="1">
          <a:off x="90277950" y="5019675"/>
          <a:ext cx="1966911"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94</xdr:col>
      <xdr:colOff>0</xdr:colOff>
      <xdr:row>17</xdr:row>
      <xdr:rowOff>-1</xdr:rowOff>
    </xdr:from>
    <xdr:to>
      <xdr:col>95</xdr:col>
      <xdr:colOff>976312</xdr:colOff>
      <xdr:row>18</xdr:row>
      <xdr:rowOff>0</xdr:rowOff>
    </xdr:to>
    <xdr:cxnSp macro="">
      <xdr:nvCxnSpPr>
        <xdr:cNvPr id="275" name="直線コネクタ 274">
          <a:extLst>
            <a:ext uri="{FF2B5EF4-FFF2-40B4-BE49-F238E27FC236}">
              <a16:creationId xmlns:a16="http://schemas.microsoft.com/office/drawing/2014/main" id="{00000000-0008-0000-0300-000013010000}"/>
            </a:ext>
          </a:extLst>
        </xdr:cNvPr>
        <xdr:cNvCxnSpPr/>
      </xdr:nvCxnSpPr>
      <xdr:spPr>
        <a:xfrm flipV="1">
          <a:off x="932497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97</xdr:col>
      <xdr:colOff>0</xdr:colOff>
      <xdr:row>17</xdr:row>
      <xdr:rowOff>-1</xdr:rowOff>
    </xdr:from>
    <xdr:to>
      <xdr:col>98</xdr:col>
      <xdr:colOff>976312</xdr:colOff>
      <xdr:row>18</xdr:row>
      <xdr:rowOff>0</xdr:rowOff>
    </xdr:to>
    <xdr:cxnSp macro="">
      <xdr:nvCxnSpPr>
        <xdr:cNvPr id="276" name="直線コネクタ 275">
          <a:extLst>
            <a:ext uri="{FF2B5EF4-FFF2-40B4-BE49-F238E27FC236}">
              <a16:creationId xmlns:a16="http://schemas.microsoft.com/office/drawing/2014/main" id="{00000000-0008-0000-0300-000014010000}"/>
            </a:ext>
          </a:extLst>
        </xdr:cNvPr>
        <xdr:cNvCxnSpPr/>
      </xdr:nvCxnSpPr>
      <xdr:spPr>
        <a:xfrm flipV="1">
          <a:off x="962215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100</xdr:col>
      <xdr:colOff>0</xdr:colOff>
      <xdr:row>17</xdr:row>
      <xdr:rowOff>-1</xdr:rowOff>
    </xdr:from>
    <xdr:to>
      <xdr:col>101</xdr:col>
      <xdr:colOff>976312</xdr:colOff>
      <xdr:row>18</xdr:row>
      <xdr:rowOff>0</xdr:rowOff>
    </xdr:to>
    <xdr:cxnSp macro="">
      <xdr:nvCxnSpPr>
        <xdr:cNvPr id="277" name="直線コネクタ 276">
          <a:extLst>
            <a:ext uri="{FF2B5EF4-FFF2-40B4-BE49-F238E27FC236}">
              <a16:creationId xmlns:a16="http://schemas.microsoft.com/office/drawing/2014/main" id="{00000000-0008-0000-0300-000015010000}"/>
            </a:ext>
          </a:extLst>
        </xdr:cNvPr>
        <xdr:cNvCxnSpPr/>
      </xdr:nvCxnSpPr>
      <xdr:spPr>
        <a:xfrm flipV="1">
          <a:off x="991933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103</xdr:col>
      <xdr:colOff>0</xdr:colOff>
      <xdr:row>17</xdr:row>
      <xdr:rowOff>-1</xdr:rowOff>
    </xdr:from>
    <xdr:to>
      <xdr:col>104</xdr:col>
      <xdr:colOff>976312</xdr:colOff>
      <xdr:row>18</xdr:row>
      <xdr:rowOff>0</xdr:rowOff>
    </xdr:to>
    <xdr:cxnSp macro="">
      <xdr:nvCxnSpPr>
        <xdr:cNvPr id="278" name="直線コネクタ 277">
          <a:extLst>
            <a:ext uri="{FF2B5EF4-FFF2-40B4-BE49-F238E27FC236}">
              <a16:creationId xmlns:a16="http://schemas.microsoft.com/office/drawing/2014/main" id="{00000000-0008-0000-0300-000016010000}"/>
            </a:ext>
          </a:extLst>
        </xdr:cNvPr>
        <xdr:cNvCxnSpPr/>
      </xdr:nvCxnSpPr>
      <xdr:spPr>
        <a:xfrm flipV="1">
          <a:off x="1021651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106</xdr:col>
      <xdr:colOff>0</xdr:colOff>
      <xdr:row>17</xdr:row>
      <xdr:rowOff>-1</xdr:rowOff>
    </xdr:from>
    <xdr:to>
      <xdr:col>107</xdr:col>
      <xdr:colOff>976312</xdr:colOff>
      <xdr:row>18</xdr:row>
      <xdr:rowOff>0</xdr:rowOff>
    </xdr:to>
    <xdr:cxnSp macro="">
      <xdr:nvCxnSpPr>
        <xdr:cNvPr id="279" name="直線コネクタ 278">
          <a:extLst>
            <a:ext uri="{FF2B5EF4-FFF2-40B4-BE49-F238E27FC236}">
              <a16:creationId xmlns:a16="http://schemas.microsoft.com/office/drawing/2014/main" id="{00000000-0008-0000-0300-000017010000}"/>
            </a:ext>
          </a:extLst>
        </xdr:cNvPr>
        <xdr:cNvCxnSpPr/>
      </xdr:nvCxnSpPr>
      <xdr:spPr>
        <a:xfrm flipV="1">
          <a:off x="1051369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88</xdr:col>
      <xdr:colOff>0</xdr:colOff>
      <xdr:row>17</xdr:row>
      <xdr:rowOff>-1</xdr:rowOff>
    </xdr:from>
    <xdr:to>
      <xdr:col>89</xdr:col>
      <xdr:colOff>976312</xdr:colOff>
      <xdr:row>18</xdr:row>
      <xdr:rowOff>0</xdr:rowOff>
    </xdr:to>
    <xdr:cxnSp macro="">
      <xdr:nvCxnSpPr>
        <xdr:cNvPr id="280" name="直線コネクタ 279">
          <a:extLst>
            <a:ext uri="{FF2B5EF4-FFF2-40B4-BE49-F238E27FC236}">
              <a16:creationId xmlns:a16="http://schemas.microsoft.com/office/drawing/2014/main" id="{00000000-0008-0000-0300-000018010000}"/>
            </a:ext>
          </a:extLst>
        </xdr:cNvPr>
        <xdr:cNvCxnSpPr/>
      </xdr:nvCxnSpPr>
      <xdr:spPr>
        <a:xfrm flipV="1">
          <a:off x="873061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91</xdr:col>
      <xdr:colOff>0</xdr:colOff>
      <xdr:row>17</xdr:row>
      <xdr:rowOff>-1</xdr:rowOff>
    </xdr:from>
    <xdr:to>
      <xdr:col>92</xdr:col>
      <xdr:colOff>976312</xdr:colOff>
      <xdr:row>18</xdr:row>
      <xdr:rowOff>0</xdr:rowOff>
    </xdr:to>
    <xdr:cxnSp macro="">
      <xdr:nvCxnSpPr>
        <xdr:cNvPr id="281" name="直線コネクタ 280">
          <a:extLst>
            <a:ext uri="{FF2B5EF4-FFF2-40B4-BE49-F238E27FC236}">
              <a16:creationId xmlns:a16="http://schemas.microsoft.com/office/drawing/2014/main" id="{00000000-0008-0000-0300-000019010000}"/>
            </a:ext>
          </a:extLst>
        </xdr:cNvPr>
        <xdr:cNvCxnSpPr/>
      </xdr:nvCxnSpPr>
      <xdr:spPr>
        <a:xfrm flipV="1">
          <a:off x="902779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94</xdr:col>
      <xdr:colOff>0</xdr:colOff>
      <xdr:row>17</xdr:row>
      <xdr:rowOff>-1</xdr:rowOff>
    </xdr:from>
    <xdr:to>
      <xdr:col>95</xdr:col>
      <xdr:colOff>976312</xdr:colOff>
      <xdr:row>18</xdr:row>
      <xdr:rowOff>0</xdr:rowOff>
    </xdr:to>
    <xdr:cxnSp macro="">
      <xdr:nvCxnSpPr>
        <xdr:cNvPr id="282" name="直線コネクタ 281">
          <a:extLst>
            <a:ext uri="{FF2B5EF4-FFF2-40B4-BE49-F238E27FC236}">
              <a16:creationId xmlns:a16="http://schemas.microsoft.com/office/drawing/2014/main" id="{00000000-0008-0000-0300-00001A010000}"/>
            </a:ext>
          </a:extLst>
        </xdr:cNvPr>
        <xdr:cNvCxnSpPr/>
      </xdr:nvCxnSpPr>
      <xdr:spPr>
        <a:xfrm flipV="1">
          <a:off x="932497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94</xdr:col>
      <xdr:colOff>0</xdr:colOff>
      <xdr:row>17</xdr:row>
      <xdr:rowOff>-1</xdr:rowOff>
    </xdr:from>
    <xdr:to>
      <xdr:col>95</xdr:col>
      <xdr:colOff>976312</xdr:colOff>
      <xdr:row>18</xdr:row>
      <xdr:rowOff>0</xdr:rowOff>
    </xdr:to>
    <xdr:cxnSp macro="">
      <xdr:nvCxnSpPr>
        <xdr:cNvPr id="283" name="直線コネクタ 282">
          <a:extLst>
            <a:ext uri="{FF2B5EF4-FFF2-40B4-BE49-F238E27FC236}">
              <a16:creationId xmlns:a16="http://schemas.microsoft.com/office/drawing/2014/main" id="{00000000-0008-0000-0300-00001B010000}"/>
            </a:ext>
          </a:extLst>
        </xdr:cNvPr>
        <xdr:cNvCxnSpPr/>
      </xdr:nvCxnSpPr>
      <xdr:spPr>
        <a:xfrm flipV="1">
          <a:off x="932497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97</xdr:col>
      <xdr:colOff>0</xdr:colOff>
      <xdr:row>17</xdr:row>
      <xdr:rowOff>-1</xdr:rowOff>
    </xdr:from>
    <xdr:to>
      <xdr:col>98</xdr:col>
      <xdr:colOff>976312</xdr:colOff>
      <xdr:row>18</xdr:row>
      <xdr:rowOff>0</xdr:rowOff>
    </xdr:to>
    <xdr:cxnSp macro="">
      <xdr:nvCxnSpPr>
        <xdr:cNvPr id="284" name="直線コネクタ 283">
          <a:extLst>
            <a:ext uri="{FF2B5EF4-FFF2-40B4-BE49-F238E27FC236}">
              <a16:creationId xmlns:a16="http://schemas.microsoft.com/office/drawing/2014/main" id="{00000000-0008-0000-0300-00001C010000}"/>
            </a:ext>
          </a:extLst>
        </xdr:cNvPr>
        <xdr:cNvCxnSpPr/>
      </xdr:nvCxnSpPr>
      <xdr:spPr>
        <a:xfrm flipV="1">
          <a:off x="962215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100</xdr:col>
      <xdr:colOff>0</xdr:colOff>
      <xdr:row>17</xdr:row>
      <xdr:rowOff>-1</xdr:rowOff>
    </xdr:from>
    <xdr:to>
      <xdr:col>101</xdr:col>
      <xdr:colOff>976312</xdr:colOff>
      <xdr:row>18</xdr:row>
      <xdr:rowOff>0</xdr:rowOff>
    </xdr:to>
    <xdr:cxnSp macro="">
      <xdr:nvCxnSpPr>
        <xdr:cNvPr id="285" name="直線コネクタ 284">
          <a:extLst>
            <a:ext uri="{FF2B5EF4-FFF2-40B4-BE49-F238E27FC236}">
              <a16:creationId xmlns:a16="http://schemas.microsoft.com/office/drawing/2014/main" id="{00000000-0008-0000-0300-00001D010000}"/>
            </a:ext>
          </a:extLst>
        </xdr:cNvPr>
        <xdr:cNvCxnSpPr/>
      </xdr:nvCxnSpPr>
      <xdr:spPr>
        <a:xfrm flipV="1">
          <a:off x="991933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103</xdr:col>
      <xdr:colOff>0</xdr:colOff>
      <xdr:row>17</xdr:row>
      <xdr:rowOff>0</xdr:rowOff>
    </xdr:from>
    <xdr:to>
      <xdr:col>104</xdr:col>
      <xdr:colOff>976311</xdr:colOff>
      <xdr:row>18</xdr:row>
      <xdr:rowOff>1</xdr:rowOff>
    </xdr:to>
    <xdr:cxnSp macro="">
      <xdr:nvCxnSpPr>
        <xdr:cNvPr id="286" name="直線コネクタ 285">
          <a:extLst>
            <a:ext uri="{FF2B5EF4-FFF2-40B4-BE49-F238E27FC236}">
              <a16:creationId xmlns:a16="http://schemas.microsoft.com/office/drawing/2014/main" id="{00000000-0008-0000-0300-00001E010000}"/>
            </a:ext>
          </a:extLst>
        </xdr:cNvPr>
        <xdr:cNvCxnSpPr/>
      </xdr:nvCxnSpPr>
      <xdr:spPr>
        <a:xfrm flipV="1">
          <a:off x="102165150" y="5019675"/>
          <a:ext cx="1966911"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106</xdr:col>
      <xdr:colOff>0</xdr:colOff>
      <xdr:row>17</xdr:row>
      <xdr:rowOff>-1</xdr:rowOff>
    </xdr:from>
    <xdr:to>
      <xdr:col>107</xdr:col>
      <xdr:colOff>976312</xdr:colOff>
      <xdr:row>18</xdr:row>
      <xdr:rowOff>0</xdr:rowOff>
    </xdr:to>
    <xdr:cxnSp macro="">
      <xdr:nvCxnSpPr>
        <xdr:cNvPr id="287" name="直線コネクタ 286">
          <a:extLst>
            <a:ext uri="{FF2B5EF4-FFF2-40B4-BE49-F238E27FC236}">
              <a16:creationId xmlns:a16="http://schemas.microsoft.com/office/drawing/2014/main" id="{00000000-0008-0000-0300-00001F010000}"/>
            </a:ext>
          </a:extLst>
        </xdr:cNvPr>
        <xdr:cNvCxnSpPr/>
      </xdr:nvCxnSpPr>
      <xdr:spPr>
        <a:xfrm flipV="1">
          <a:off x="1051369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100</xdr:col>
      <xdr:colOff>0</xdr:colOff>
      <xdr:row>17</xdr:row>
      <xdr:rowOff>-1</xdr:rowOff>
    </xdr:from>
    <xdr:to>
      <xdr:col>101</xdr:col>
      <xdr:colOff>976312</xdr:colOff>
      <xdr:row>18</xdr:row>
      <xdr:rowOff>0</xdr:rowOff>
    </xdr:to>
    <xdr:cxnSp macro="">
      <xdr:nvCxnSpPr>
        <xdr:cNvPr id="288" name="直線コネクタ 287">
          <a:extLst>
            <a:ext uri="{FF2B5EF4-FFF2-40B4-BE49-F238E27FC236}">
              <a16:creationId xmlns:a16="http://schemas.microsoft.com/office/drawing/2014/main" id="{00000000-0008-0000-0300-000020010000}"/>
            </a:ext>
          </a:extLst>
        </xdr:cNvPr>
        <xdr:cNvCxnSpPr/>
      </xdr:nvCxnSpPr>
      <xdr:spPr>
        <a:xfrm flipV="1">
          <a:off x="991933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103</xdr:col>
      <xdr:colOff>0</xdr:colOff>
      <xdr:row>17</xdr:row>
      <xdr:rowOff>-1</xdr:rowOff>
    </xdr:from>
    <xdr:to>
      <xdr:col>104</xdr:col>
      <xdr:colOff>976312</xdr:colOff>
      <xdr:row>18</xdr:row>
      <xdr:rowOff>0</xdr:rowOff>
    </xdr:to>
    <xdr:cxnSp macro="">
      <xdr:nvCxnSpPr>
        <xdr:cNvPr id="289" name="直線コネクタ 288">
          <a:extLst>
            <a:ext uri="{FF2B5EF4-FFF2-40B4-BE49-F238E27FC236}">
              <a16:creationId xmlns:a16="http://schemas.microsoft.com/office/drawing/2014/main" id="{00000000-0008-0000-0300-000021010000}"/>
            </a:ext>
          </a:extLst>
        </xdr:cNvPr>
        <xdr:cNvCxnSpPr/>
      </xdr:nvCxnSpPr>
      <xdr:spPr>
        <a:xfrm flipV="1">
          <a:off x="1021651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106</xdr:col>
      <xdr:colOff>0</xdr:colOff>
      <xdr:row>17</xdr:row>
      <xdr:rowOff>-1</xdr:rowOff>
    </xdr:from>
    <xdr:to>
      <xdr:col>107</xdr:col>
      <xdr:colOff>976312</xdr:colOff>
      <xdr:row>18</xdr:row>
      <xdr:rowOff>0</xdr:rowOff>
    </xdr:to>
    <xdr:cxnSp macro="">
      <xdr:nvCxnSpPr>
        <xdr:cNvPr id="290" name="直線コネクタ 289">
          <a:extLst>
            <a:ext uri="{FF2B5EF4-FFF2-40B4-BE49-F238E27FC236}">
              <a16:creationId xmlns:a16="http://schemas.microsoft.com/office/drawing/2014/main" id="{00000000-0008-0000-0300-000022010000}"/>
            </a:ext>
          </a:extLst>
        </xdr:cNvPr>
        <xdr:cNvCxnSpPr/>
      </xdr:nvCxnSpPr>
      <xdr:spPr>
        <a:xfrm flipV="1">
          <a:off x="1051369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106</xdr:col>
      <xdr:colOff>0</xdr:colOff>
      <xdr:row>17</xdr:row>
      <xdr:rowOff>-1</xdr:rowOff>
    </xdr:from>
    <xdr:to>
      <xdr:col>107</xdr:col>
      <xdr:colOff>976312</xdr:colOff>
      <xdr:row>18</xdr:row>
      <xdr:rowOff>0</xdr:rowOff>
    </xdr:to>
    <xdr:cxnSp macro="">
      <xdr:nvCxnSpPr>
        <xdr:cNvPr id="291" name="直線コネクタ 290">
          <a:extLst>
            <a:ext uri="{FF2B5EF4-FFF2-40B4-BE49-F238E27FC236}">
              <a16:creationId xmlns:a16="http://schemas.microsoft.com/office/drawing/2014/main" id="{00000000-0008-0000-0300-000023010000}"/>
            </a:ext>
          </a:extLst>
        </xdr:cNvPr>
        <xdr:cNvCxnSpPr/>
      </xdr:nvCxnSpPr>
      <xdr:spPr>
        <a:xfrm flipV="1">
          <a:off x="1051369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97</xdr:col>
      <xdr:colOff>0</xdr:colOff>
      <xdr:row>17</xdr:row>
      <xdr:rowOff>-1</xdr:rowOff>
    </xdr:from>
    <xdr:to>
      <xdr:col>98</xdr:col>
      <xdr:colOff>976312</xdr:colOff>
      <xdr:row>18</xdr:row>
      <xdr:rowOff>0</xdr:rowOff>
    </xdr:to>
    <xdr:cxnSp macro="">
      <xdr:nvCxnSpPr>
        <xdr:cNvPr id="292" name="直線コネクタ 291">
          <a:extLst>
            <a:ext uri="{FF2B5EF4-FFF2-40B4-BE49-F238E27FC236}">
              <a16:creationId xmlns:a16="http://schemas.microsoft.com/office/drawing/2014/main" id="{00000000-0008-0000-0300-000024010000}"/>
            </a:ext>
          </a:extLst>
        </xdr:cNvPr>
        <xdr:cNvCxnSpPr/>
      </xdr:nvCxnSpPr>
      <xdr:spPr>
        <a:xfrm flipV="1">
          <a:off x="962215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100</xdr:col>
      <xdr:colOff>0</xdr:colOff>
      <xdr:row>17</xdr:row>
      <xdr:rowOff>-1</xdr:rowOff>
    </xdr:from>
    <xdr:to>
      <xdr:col>101</xdr:col>
      <xdr:colOff>976312</xdr:colOff>
      <xdr:row>18</xdr:row>
      <xdr:rowOff>0</xdr:rowOff>
    </xdr:to>
    <xdr:cxnSp macro="">
      <xdr:nvCxnSpPr>
        <xdr:cNvPr id="293" name="直線コネクタ 292">
          <a:extLst>
            <a:ext uri="{FF2B5EF4-FFF2-40B4-BE49-F238E27FC236}">
              <a16:creationId xmlns:a16="http://schemas.microsoft.com/office/drawing/2014/main" id="{00000000-0008-0000-0300-000025010000}"/>
            </a:ext>
          </a:extLst>
        </xdr:cNvPr>
        <xdr:cNvCxnSpPr/>
      </xdr:nvCxnSpPr>
      <xdr:spPr>
        <a:xfrm flipV="1">
          <a:off x="991933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103</xdr:col>
      <xdr:colOff>0</xdr:colOff>
      <xdr:row>17</xdr:row>
      <xdr:rowOff>0</xdr:rowOff>
    </xdr:from>
    <xdr:to>
      <xdr:col>104</xdr:col>
      <xdr:colOff>976311</xdr:colOff>
      <xdr:row>18</xdr:row>
      <xdr:rowOff>1</xdr:rowOff>
    </xdr:to>
    <xdr:cxnSp macro="">
      <xdr:nvCxnSpPr>
        <xdr:cNvPr id="294" name="直線コネクタ 293">
          <a:extLst>
            <a:ext uri="{FF2B5EF4-FFF2-40B4-BE49-F238E27FC236}">
              <a16:creationId xmlns:a16="http://schemas.microsoft.com/office/drawing/2014/main" id="{00000000-0008-0000-0300-000026010000}"/>
            </a:ext>
          </a:extLst>
        </xdr:cNvPr>
        <xdr:cNvCxnSpPr/>
      </xdr:nvCxnSpPr>
      <xdr:spPr>
        <a:xfrm flipV="1">
          <a:off x="102165150" y="5019675"/>
          <a:ext cx="1966911"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106</xdr:col>
      <xdr:colOff>0</xdr:colOff>
      <xdr:row>17</xdr:row>
      <xdr:rowOff>-1</xdr:rowOff>
    </xdr:from>
    <xdr:to>
      <xdr:col>107</xdr:col>
      <xdr:colOff>976312</xdr:colOff>
      <xdr:row>18</xdr:row>
      <xdr:rowOff>0</xdr:rowOff>
    </xdr:to>
    <xdr:cxnSp macro="">
      <xdr:nvCxnSpPr>
        <xdr:cNvPr id="295" name="直線コネクタ 294">
          <a:extLst>
            <a:ext uri="{FF2B5EF4-FFF2-40B4-BE49-F238E27FC236}">
              <a16:creationId xmlns:a16="http://schemas.microsoft.com/office/drawing/2014/main" id="{00000000-0008-0000-0300-000027010000}"/>
            </a:ext>
          </a:extLst>
        </xdr:cNvPr>
        <xdr:cNvCxnSpPr/>
      </xdr:nvCxnSpPr>
      <xdr:spPr>
        <a:xfrm flipV="1">
          <a:off x="1051369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100</xdr:col>
      <xdr:colOff>0</xdr:colOff>
      <xdr:row>17</xdr:row>
      <xdr:rowOff>-1</xdr:rowOff>
    </xdr:from>
    <xdr:to>
      <xdr:col>101</xdr:col>
      <xdr:colOff>976312</xdr:colOff>
      <xdr:row>18</xdr:row>
      <xdr:rowOff>0</xdr:rowOff>
    </xdr:to>
    <xdr:cxnSp macro="">
      <xdr:nvCxnSpPr>
        <xdr:cNvPr id="296" name="直線コネクタ 295">
          <a:extLst>
            <a:ext uri="{FF2B5EF4-FFF2-40B4-BE49-F238E27FC236}">
              <a16:creationId xmlns:a16="http://schemas.microsoft.com/office/drawing/2014/main" id="{00000000-0008-0000-0300-000028010000}"/>
            </a:ext>
          </a:extLst>
        </xdr:cNvPr>
        <xdr:cNvCxnSpPr/>
      </xdr:nvCxnSpPr>
      <xdr:spPr>
        <a:xfrm flipV="1">
          <a:off x="991933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103</xdr:col>
      <xdr:colOff>0</xdr:colOff>
      <xdr:row>17</xdr:row>
      <xdr:rowOff>-1</xdr:rowOff>
    </xdr:from>
    <xdr:to>
      <xdr:col>104</xdr:col>
      <xdr:colOff>976312</xdr:colOff>
      <xdr:row>18</xdr:row>
      <xdr:rowOff>0</xdr:rowOff>
    </xdr:to>
    <xdr:cxnSp macro="">
      <xdr:nvCxnSpPr>
        <xdr:cNvPr id="297" name="直線コネクタ 296">
          <a:extLst>
            <a:ext uri="{FF2B5EF4-FFF2-40B4-BE49-F238E27FC236}">
              <a16:creationId xmlns:a16="http://schemas.microsoft.com/office/drawing/2014/main" id="{00000000-0008-0000-0300-000029010000}"/>
            </a:ext>
          </a:extLst>
        </xdr:cNvPr>
        <xdr:cNvCxnSpPr/>
      </xdr:nvCxnSpPr>
      <xdr:spPr>
        <a:xfrm flipV="1">
          <a:off x="1021651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106</xdr:col>
      <xdr:colOff>0</xdr:colOff>
      <xdr:row>17</xdr:row>
      <xdr:rowOff>-1</xdr:rowOff>
    </xdr:from>
    <xdr:to>
      <xdr:col>107</xdr:col>
      <xdr:colOff>976312</xdr:colOff>
      <xdr:row>18</xdr:row>
      <xdr:rowOff>0</xdr:rowOff>
    </xdr:to>
    <xdr:cxnSp macro="">
      <xdr:nvCxnSpPr>
        <xdr:cNvPr id="298" name="直線コネクタ 297">
          <a:extLst>
            <a:ext uri="{FF2B5EF4-FFF2-40B4-BE49-F238E27FC236}">
              <a16:creationId xmlns:a16="http://schemas.microsoft.com/office/drawing/2014/main" id="{00000000-0008-0000-0300-00002A010000}"/>
            </a:ext>
          </a:extLst>
        </xdr:cNvPr>
        <xdr:cNvCxnSpPr/>
      </xdr:nvCxnSpPr>
      <xdr:spPr>
        <a:xfrm flipV="1">
          <a:off x="1051369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106</xdr:col>
      <xdr:colOff>0</xdr:colOff>
      <xdr:row>17</xdr:row>
      <xdr:rowOff>-1</xdr:rowOff>
    </xdr:from>
    <xdr:to>
      <xdr:col>107</xdr:col>
      <xdr:colOff>976312</xdr:colOff>
      <xdr:row>18</xdr:row>
      <xdr:rowOff>0</xdr:rowOff>
    </xdr:to>
    <xdr:cxnSp macro="">
      <xdr:nvCxnSpPr>
        <xdr:cNvPr id="299" name="直線コネクタ 298">
          <a:extLst>
            <a:ext uri="{FF2B5EF4-FFF2-40B4-BE49-F238E27FC236}">
              <a16:creationId xmlns:a16="http://schemas.microsoft.com/office/drawing/2014/main" id="{00000000-0008-0000-0300-00002B010000}"/>
            </a:ext>
          </a:extLst>
        </xdr:cNvPr>
        <xdr:cNvCxnSpPr/>
      </xdr:nvCxnSpPr>
      <xdr:spPr>
        <a:xfrm flipV="1">
          <a:off x="1051369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109</xdr:col>
      <xdr:colOff>0</xdr:colOff>
      <xdr:row>17</xdr:row>
      <xdr:rowOff>-1</xdr:rowOff>
    </xdr:from>
    <xdr:to>
      <xdr:col>110</xdr:col>
      <xdr:colOff>976312</xdr:colOff>
      <xdr:row>18</xdr:row>
      <xdr:rowOff>0</xdr:rowOff>
    </xdr:to>
    <xdr:cxnSp macro="">
      <xdr:nvCxnSpPr>
        <xdr:cNvPr id="300" name="直線コネクタ 299">
          <a:extLst>
            <a:ext uri="{FF2B5EF4-FFF2-40B4-BE49-F238E27FC236}">
              <a16:creationId xmlns:a16="http://schemas.microsoft.com/office/drawing/2014/main" id="{00000000-0008-0000-0300-00002C010000}"/>
            </a:ext>
          </a:extLst>
        </xdr:cNvPr>
        <xdr:cNvCxnSpPr/>
      </xdr:nvCxnSpPr>
      <xdr:spPr>
        <a:xfrm flipV="1">
          <a:off x="1081087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112</xdr:col>
      <xdr:colOff>0</xdr:colOff>
      <xdr:row>17</xdr:row>
      <xdr:rowOff>-1</xdr:rowOff>
    </xdr:from>
    <xdr:to>
      <xdr:col>113</xdr:col>
      <xdr:colOff>976312</xdr:colOff>
      <xdr:row>18</xdr:row>
      <xdr:rowOff>0</xdr:rowOff>
    </xdr:to>
    <xdr:cxnSp macro="">
      <xdr:nvCxnSpPr>
        <xdr:cNvPr id="301" name="直線コネクタ 300">
          <a:extLst>
            <a:ext uri="{FF2B5EF4-FFF2-40B4-BE49-F238E27FC236}">
              <a16:creationId xmlns:a16="http://schemas.microsoft.com/office/drawing/2014/main" id="{00000000-0008-0000-0300-00002D010000}"/>
            </a:ext>
          </a:extLst>
        </xdr:cNvPr>
        <xdr:cNvCxnSpPr/>
      </xdr:nvCxnSpPr>
      <xdr:spPr>
        <a:xfrm flipV="1">
          <a:off x="1110805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115</xdr:col>
      <xdr:colOff>0</xdr:colOff>
      <xdr:row>17</xdr:row>
      <xdr:rowOff>-1</xdr:rowOff>
    </xdr:from>
    <xdr:to>
      <xdr:col>116</xdr:col>
      <xdr:colOff>976312</xdr:colOff>
      <xdr:row>18</xdr:row>
      <xdr:rowOff>0</xdr:rowOff>
    </xdr:to>
    <xdr:cxnSp macro="">
      <xdr:nvCxnSpPr>
        <xdr:cNvPr id="302" name="直線コネクタ 301">
          <a:extLst>
            <a:ext uri="{FF2B5EF4-FFF2-40B4-BE49-F238E27FC236}">
              <a16:creationId xmlns:a16="http://schemas.microsoft.com/office/drawing/2014/main" id="{00000000-0008-0000-0300-00002E010000}"/>
            </a:ext>
          </a:extLst>
        </xdr:cNvPr>
        <xdr:cNvCxnSpPr/>
      </xdr:nvCxnSpPr>
      <xdr:spPr>
        <a:xfrm flipV="1">
          <a:off x="1140523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118</xdr:col>
      <xdr:colOff>0</xdr:colOff>
      <xdr:row>17</xdr:row>
      <xdr:rowOff>-1</xdr:rowOff>
    </xdr:from>
    <xdr:to>
      <xdr:col>119</xdr:col>
      <xdr:colOff>976312</xdr:colOff>
      <xdr:row>18</xdr:row>
      <xdr:rowOff>0</xdr:rowOff>
    </xdr:to>
    <xdr:cxnSp macro="">
      <xdr:nvCxnSpPr>
        <xdr:cNvPr id="303" name="直線コネクタ 302">
          <a:extLst>
            <a:ext uri="{FF2B5EF4-FFF2-40B4-BE49-F238E27FC236}">
              <a16:creationId xmlns:a16="http://schemas.microsoft.com/office/drawing/2014/main" id="{00000000-0008-0000-0300-00002F010000}"/>
            </a:ext>
          </a:extLst>
        </xdr:cNvPr>
        <xdr:cNvCxnSpPr/>
      </xdr:nvCxnSpPr>
      <xdr:spPr>
        <a:xfrm flipV="1">
          <a:off x="1170241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109</xdr:col>
      <xdr:colOff>0</xdr:colOff>
      <xdr:row>17</xdr:row>
      <xdr:rowOff>-1</xdr:rowOff>
    </xdr:from>
    <xdr:to>
      <xdr:col>110</xdr:col>
      <xdr:colOff>976312</xdr:colOff>
      <xdr:row>18</xdr:row>
      <xdr:rowOff>0</xdr:rowOff>
    </xdr:to>
    <xdr:cxnSp macro="">
      <xdr:nvCxnSpPr>
        <xdr:cNvPr id="304" name="直線コネクタ 303">
          <a:extLst>
            <a:ext uri="{FF2B5EF4-FFF2-40B4-BE49-F238E27FC236}">
              <a16:creationId xmlns:a16="http://schemas.microsoft.com/office/drawing/2014/main" id="{00000000-0008-0000-0300-000030010000}"/>
            </a:ext>
          </a:extLst>
        </xdr:cNvPr>
        <xdr:cNvCxnSpPr/>
      </xdr:nvCxnSpPr>
      <xdr:spPr>
        <a:xfrm flipV="1">
          <a:off x="1081087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112</xdr:col>
      <xdr:colOff>0</xdr:colOff>
      <xdr:row>17</xdr:row>
      <xdr:rowOff>0</xdr:rowOff>
    </xdr:from>
    <xdr:to>
      <xdr:col>113</xdr:col>
      <xdr:colOff>976311</xdr:colOff>
      <xdr:row>18</xdr:row>
      <xdr:rowOff>1</xdr:rowOff>
    </xdr:to>
    <xdr:cxnSp macro="">
      <xdr:nvCxnSpPr>
        <xdr:cNvPr id="305" name="直線コネクタ 304">
          <a:extLst>
            <a:ext uri="{FF2B5EF4-FFF2-40B4-BE49-F238E27FC236}">
              <a16:creationId xmlns:a16="http://schemas.microsoft.com/office/drawing/2014/main" id="{00000000-0008-0000-0300-000031010000}"/>
            </a:ext>
          </a:extLst>
        </xdr:cNvPr>
        <xdr:cNvCxnSpPr/>
      </xdr:nvCxnSpPr>
      <xdr:spPr>
        <a:xfrm flipV="1">
          <a:off x="111080550" y="5019675"/>
          <a:ext cx="1966911"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115</xdr:col>
      <xdr:colOff>0</xdr:colOff>
      <xdr:row>17</xdr:row>
      <xdr:rowOff>-1</xdr:rowOff>
    </xdr:from>
    <xdr:to>
      <xdr:col>116</xdr:col>
      <xdr:colOff>976312</xdr:colOff>
      <xdr:row>18</xdr:row>
      <xdr:rowOff>0</xdr:rowOff>
    </xdr:to>
    <xdr:cxnSp macro="">
      <xdr:nvCxnSpPr>
        <xdr:cNvPr id="306" name="直線コネクタ 305">
          <a:extLst>
            <a:ext uri="{FF2B5EF4-FFF2-40B4-BE49-F238E27FC236}">
              <a16:creationId xmlns:a16="http://schemas.microsoft.com/office/drawing/2014/main" id="{00000000-0008-0000-0300-000032010000}"/>
            </a:ext>
          </a:extLst>
        </xdr:cNvPr>
        <xdr:cNvCxnSpPr/>
      </xdr:nvCxnSpPr>
      <xdr:spPr>
        <a:xfrm flipV="1">
          <a:off x="1140523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118</xdr:col>
      <xdr:colOff>0</xdr:colOff>
      <xdr:row>17</xdr:row>
      <xdr:rowOff>-1</xdr:rowOff>
    </xdr:from>
    <xdr:to>
      <xdr:col>119</xdr:col>
      <xdr:colOff>976312</xdr:colOff>
      <xdr:row>18</xdr:row>
      <xdr:rowOff>0</xdr:rowOff>
    </xdr:to>
    <xdr:cxnSp macro="">
      <xdr:nvCxnSpPr>
        <xdr:cNvPr id="307" name="直線コネクタ 306">
          <a:extLst>
            <a:ext uri="{FF2B5EF4-FFF2-40B4-BE49-F238E27FC236}">
              <a16:creationId xmlns:a16="http://schemas.microsoft.com/office/drawing/2014/main" id="{00000000-0008-0000-0300-000033010000}"/>
            </a:ext>
          </a:extLst>
        </xdr:cNvPr>
        <xdr:cNvCxnSpPr/>
      </xdr:nvCxnSpPr>
      <xdr:spPr>
        <a:xfrm flipV="1">
          <a:off x="1170241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109</xdr:col>
      <xdr:colOff>0</xdr:colOff>
      <xdr:row>17</xdr:row>
      <xdr:rowOff>-1</xdr:rowOff>
    </xdr:from>
    <xdr:to>
      <xdr:col>110</xdr:col>
      <xdr:colOff>976312</xdr:colOff>
      <xdr:row>18</xdr:row>
      <xdr:rowOff>0</xdr:rowOff>
    </xdr:to>
    <xdr:cxnSp macro="">
      <xdr:nvCxnSpPr>
        <xdr:cNvPr id="308" name="直線コネクタ 307">
          <a:extLst>
            <a:ext uri="{FF2B5EF4-FFF2-40B4-BE49-F238E27FC236}">
              <a16:creationId xmlns:a16="http://schemas.microsoft.com/office/drawing/2014/main" id="{00000000-0008-0000-0300-000034010000}"/>
            </a:ext>
          </a:extLst>
        </xdr:cNvPr>
        <xdr:cNvCxnSpPr/>
      </xdr:nvCxnSpPr>
      <xdr:spPr>
        <a:xfrm flipV="1">
          <a:off x="1081087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112</xdr:col>
      <xdr:colOff>0</xdr:colOff>
      <xdr:row>17</xdr:row>
      <xdr:rowOff>-1</xdr:rowOff>
    </xdr:from>
    <xdr:to>
      <xdr:col>113</xdr:col>
      <xdr:colOff>976312</xdr:colOff>
      <xdr:row>18</xdr:row>
      <xdr:rowOff>0</xdr:rowOff>
    </xdr:to>
    <xdr:cxnSp macro="">
      <xdr:nvCxnSpPr>
        <xdr:cNvPr id="309" name="直線コネクタ 308">
          <a:extLst>
            <a:ext uri="{FF2B5EF4-FFF2-40B4-BE49-F238E27FC236}">
              <a16:creationId xmlns:a16="http://schemas.microsoft.com/office/drawing/2014/main" id="{00000000-0008-0000-0300-000035010000}"/>
            </a:ext>
          </a:extLst>
        </xdr:cNvPr>
        <xdr:cNvCxnSpPr/>
      </xdr:nvCxnSpPr>
      <xdr:spPr>
        <a:xfrm flipV="1">
          <a:off x="1110805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115</xdr:col>
      <xdr:colOff>0</xdr:colOff>
      <xdr:row>17</xdr:row>
      <xdr:rowOff>-1</xdr:rowOff>
    </xdr:from>
    <xdr:to>
      <xdr:col>116</xdr:col>
      <xdr:colOff>976312</xdr:colOff>
      <xdr:row>18</xdr:row>
      <xdr:rowOff>0</xdr:rowOff>
    </xdr:to>
    <xdr:cxnSp macro="">
      <xdr:nvCxnSpPr>
        <xdr:cNvPr id="310" name="直線コネクタ 309">
          <a:extLst>
            <a:ext uri="{FF2B5EF4-FFF2-40B4-BE49-F238E27FC236}">
              <a16:creationId xmlns:a16="http://schemas.microsoft.com/office/drawing/2014/main" id="{00000000-0008-0000-0300-000036010000}"/>
            </a:ext>
          </a:extLst>
        </xdr:cNvPr>
        <xdr:cNvCxnSpPr/>
      </xdr:nvCxnSpPr>
      <xdr:spPr>
        <a:xfrm flipV="1">
          <a:off x="1140523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115</xdr:col>
      <xdr:colOff>0</xdr:colOff>
      <xdr:row>17</xdr:row>
      <xdr:rowOff>-1</xdr:rowOff>
    </xdr:from>
    <xdr:to>
      <xdr:col>116</xdr:col>
      <xdr:colOff>976312</xdr:colOff>
      <xdr:row>18</xdr:row>
      <xdr:rowOff>0</xdr:rowOff>
    </xdr:to>
    <xdr:cxnSp macro="">
      <xdr:nvCxnSpPr>
        <xdr:cNvPr id="311" name="直線コネクタ 310">
          <a:extLst>
            <a:ext uri="{FF2B5EF4-FFF2-40B4-BE49-F238E27FC236}">
              <a16:creationId xmlns:a16="http://schemas.microsoft.com/office/drawing/2014/main" id="{00000000-0008-0000-0300-000037010000}"/>
            </a:ext>
          </a:extLst>
        </xdr:cNvPr>
        <xdr:cNvCxnSpPr/>
      </xdr:nvCxnSpPr>
      <xdr:spPr>
        <a:xfrm flipV="1">
          <a:off x="1140523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118</xdr:col>
      <xdr:colOff>0</xdr:colOff>
      <xdr:row>17</xdr:row>
      <xdr:rowOff>-1</xdr:rowOff>
    </xdr:from>
    <xdr:to>
      <xdr:col>119</xdr:col>
      <xdr:colOff>976312</xdr:colOff>
      <xdr:row>18</xdr:row>
      <xdr:rowOff>0</xdr:rowOff>
    </xdr:to>
    <xdr:cxnSp macro="">
      <xdr:nvCxnSpPr>
        <xdr:cNvPr id="312" name="直線コネクタ 311">
          <a:extLst>
            <a:ext uri="{FF2B5EF4-FFF2-40B4-BE49-F238E27FC236}">
              <a16:creationId xmlns:a16="http://schemas.microsoft.com/office/drawing/2014/main" id="{00000000-0008-0000-0300-000038010000}"/>
            </a:ext>
          </a:extLst>
        </xdr:cNvPr>
        <xdr:cNvCxnSpPr/>
      </xdr:nvCxnSpPr>
      <xdr:spPr>
        <a:xfrm flipV="1">
          <a:off x="1170241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118</xdr:col>
      <xdr:colOff>0</xdr:colOff>
      <xdr:row>17</xdr:row>
      <xdr:rowOff>-1</xdr:rowOff>
    </xdr:from>
    <xdr:to>
      <xdr:col>119</xdr:col>
      <xdr:colOff>976312</xdr:colOff>
      <xdr:row>18</xdr:row>
      <xdr:rowOff>0</xdr:rowOff>
    </xdr:to>
    <xdr:cxnSp macro="">
      <xdr:nvCxnSpPr>
        <xdr:cNvPr id="313" name="直線コネクタ 312">
          <a:extLst>
            <a:ext uri="{FF2B5EF4-FFF2-40B4-BE49-F238E27FC236}">
              <a16:creationId xmlns:a16="http://schemas.microsoft.com/office/drawing/2014/main" id="{00000000-0008-0000-0300-000039010000}"/>
            </a:ext>
          </a:extLst>
        </xdr:cNvPr>
        <xdr:cNvCxnSpPr/>
      </xdr:nvCxnSpPr>
      <xdr:spPr>
        <a:xfrm flipV="1">
          <a:off x="117024150" y="5019674"/>
          <a:ext cx="1966912" cy="3048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drawings/drawing4.xml><?xml version="1.0" encoding="utf-8"?>
<xdr:wsDr xmlns:xdr="http://schemas.openxmlformats.org/drawingml/2006/spreadsheetDrawing" xmlns:a="http://schemas.openxmlformats.org/drawingml/2006/main">
  <xdr:twoCellAnchor>
    <xdr:from>
      <xdr:col>2</xdr:col>
      <xdr:colOff>194733</xdr:colOff>
      <xdr:row>41</xdr:row>
      <xdr:rowOff>110066</xdr:rowOff>
    </xdr:from>
    <xdr:to>
      <xdr:col>10</xdr:col>
      <xdr:colOff>431799</xdr:colOff>
      <xdr:row>47</xdr:row>
      <xdr:rowOff>160866</xdr:rowOff>
    </xdr:to>
    <xdr:sp macro="" textlink="">
      <xdr:nvSpPr>
        <xdr:cNvPr id="2" name="テキスト ボックス 1">
          <a:extLst>
            <a:ext uri="{FF2B5EF4-FFF2-40B4-BE49-F238E27FC236}">
              <a16:creationId xmlns:a16="http://schemas.microsoft.com/office/drawing/2014/main" id="{00000000-0008-0000-0500-000002000000}"/>
            </a:ext>
          </a:extLst>
        </xdr:cNvPr>
        <xdr:cNvSpPr txBox="1"/>
      </xdr:nvSpPr>
      <xdr:spPr>
        <a:xfrm>
          <a:off x="975783" y="8028516"/>
          <a:ext cx="5520266" cy="10414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a:p>
      </xdr:txBody>
    </xdr:sp>
    <xdr:clientData/>
  </xdr:twoCellAnchor>
  <xdr:twoCellAnchor>
    <xdr:from>
      <xdr:col>0</xdr:col>
      <xdr:colOff>60113</xdr:colOff>
      <xdr:row>155</xdr:row>
      <xdr:rowOff>154094</xdr:rowOff>
    </xdr:from>
    <xdr:to>
      <xdr:col>0</xdr:col>
      <xdr:colOff>381846</xdr:colOff>
      <xdr:row>157</xdr:row>
      <xdr:rowOff>86361</xdr:rowOff>
    </xdr:to>
    <xdr:sp macro="" textlink="">
      <xdr:nvSpPr>
        <xdr:cNvPr id="3" name="フローチャート: 結合子 2">
          <a:extLst>
            <a:ext uri="{FF2B5EF4-FFF2-40B4-BE49-F238E27FC236}">
              <a16:creationId xmlns:a16="http://schemas.microsoft.com/office/drawing/2014/main" id="{00000000-0008-0000-0500-000003000000}"/>
            </a:ext>
          </a:extLst>
        </xdr:cNvPr>
        <xdr:cNvSpPr/>
      </xdr:nvSpPr>
      <xdr:spPr>
        <a:xfrm>
          <a:off x="60113" y="33123294"/>
          <a:ext cx="321733" cy="262467"/>
        </a:xfrm>
        <a:prstGeom prst="flowChartConnector">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50800</xdr:colOff>
      <xdr:row>162</xdr:row>
      <xdr:rowOff>152401</xdr:rowOff>
    </xdr:from>
    <xdr:to>
      <xdr:col>0</xdr:col>
      <xdr:colOff>372533</xdr:colOff>
      <xdr:row>164</xdr:row>
      <xdr:rowOff>84667</xdr:rowOff>
    </xdr:to>
    <xdr:sp macro="" textlink="">
      <xdr:nvSpPr>
        <xdr:cNvPr id="4" name="フローチャート: 結合子 3">
          <a:extLst>
            <a:ext uri="{FF2B5EF4-FFF2-40B4-BE49-F238E27FC236}">
              <a16:creationId xmlns:a16="http://schemas.microsoft.com/office/drawing/2014/main" id="{00000000-0008-0000-0500-000004000000}"/>
            </a:ext>
          </a:extLst>
        </xdr:cNvPr>
        <xdr:cNvSpPr/>
      </xdr:nvSpPr>
      <xdr:spPr>
        <a:xfrm>
          <a:off x="50800" y="34759901"/>
          <a:ext cx="321733" cy="262466"/>
        </a:xfrm>
        <a:prstGeom prst="flowChartConnector">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2</xdr:col>
      <xdr:colOff>323850</xdr:colOff>
      <xdr:row>10</xdr:row>
      <xdr:rowOff>9525</xdr:rowOff>
    </xdr:from>
    <xdr:to>
      <xdr:col>3</xdr:col>
      <xdr:colOff>142875</xdr:colOff>
      <xdr:row>10</xdr:row>
      <xdr:rowOff>295275</xdr:rowOff>
    </xdr:to>
    <xdr:sp macro="" textlink="">
      <xdr:nvSpPr>
        <xdr:cNvPr id="5" name="CheckBox1" hidden="1">
          <a:extLst>
            <a:ext uri="{63B3BB69-23CF-44E3-9099-C40C66FF867C}">
              <a14:compatExt xmlns:a14="http://schemas.microsoft.com/office/drawing/2010/main" spid="_x0000_s3074"/>
            </a:ext>
            <a:ext uri="{FF2B5EF4-FFF2-40B4-BE49-F238E27FC236}">
              <a16:creationId xmlns:a16="http://schemas.microsoft.com/office/drawing/2014/main" id="{00000000-0008-0000-0500-000005000000}"/>
            </a:ext>
          </a:extLst>
        </xdr:cNvPr>
        <xdr:cNvSpPr/>
      </xdr:nvSpPr>
      <xdr:spPr bwMode="auto">
        <a:xfrm>
          <a:off x="1104900" y="1787525"/>
          <a:ext cx="479425" cy="28575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editAs="oneCell">
        <xdr:from>
          <xdr:col>2</xdr:col>
          <xdr:colOff>184150</xdr:colOff>
          <xdr:row>10</xdr:row>
          <xdr:rowOff>44450</xdr:rowOff>
        </xdr:from>
        <xdr:to>
          <xdr:col>3</xdr:col>
          <xdr:colOff>146050</xdr:colOff>
          <xdr:row>10</xdr:row>
          <xdr:rowOff>273050</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5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チェック </a:t>
              </a:r>
            </a:p>
          </xdr:txBody>
        </xdr:sp>
        <xdr:clientData/>
      </xdr:twoCellAnchor>
    </mc:Choice>
    <mc:Fallback/>
  </mc:AlternateContent>
  <xdr:twoCellAnchor>
    <xdr:from>
      <xdr:col>12</xdr:col>
      <xdr:colOff>85725</xdr:colOff>
      <xdr:row>7</xdr:row>
      <xdr:rowOff>0</xdr:rowOff>
    </xdr:from>
    <xdr:to>
      <xdr:col>17</xdr:col>
      <xdr:colOff>652462</xdr:colOff>
      <xdr:row>12</xdr:row>
      <xdr:rowOff>66675</xdr:rowOff>
    </xdr:to>
    <xdr:sp macro="" textlink="">
      <xdr:nvSpPr>
        <xdr:cNvPr id="6" name="吹き出し: 四角形 5">
          <a:extLst>
            <a:ext uri="{FF2B5EF4-FFF2-40B4-BE49-F238E27FC236}">
              <a16:creationId xmlns:a16="http://schemas.microsoft.com/office/drawing/2014/main" id="{00000000-0008-0000-0500-000006000000}"/>
            </a:ext>
          </a:extLst>
        </xdr:cNvPr>
        <xdr:cNvSpPr/>
      </xdr:nvSpPr>
      <xdr:spPr>
        <a:xfrm>
          <a:off x="8172450" y="1371600"/>
          <a:ext cx="4186237" cy="866775"/>
        </a:xfrm>
        <a:prstGeom prst="wedgeRectCallout">
          <a:avLst>
            <a:gd name="adj1" fmla="val -69361"/>
            <a:gd name="adj2" fmla="val -24565"/>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1100" b="1" i="0">
              <a:solidFill>
                <a:schemeClr val="lt1"/>
              </a:solidFill>
              <a:effectLst/>
              <a:latin typeface="+mn-lt"/>
              <a:ea typeface="+mn-ea"/>
              <a:cs typeface="+mn-cs"/>
            </a:rPr>
            <a:t>（文案の例）</a:t>
          </a:r>
          <a:r>
            <a:rPr lang="en-US" altLang="ja-JP" sz="1100" b="1" i="0">
              <a:solidFill>
                <a:schemeClr val="lt1"/>
              </a:solidFill>
              <a:effectLst/>
              <a:latin typeface="+mn-lt"/>
              <a:ea typeface="+mn-ea"/>
              <a:cs typeface="+mn-cs"/>
            </a:rPr>
            <a:t>※Ⅰ</a:t>
          </a:r>
          <a:r>
            <a:rPr lang="ja-JP" altLang="en-US" sz="1100" b="1" i="0">
              <a:solidFill>
                <a:schemeClr val="lt1"/>
              </a:solidFill>
              <a:effectLst/>
              <a:latin typeface="+mn-lt"/>
              <a:ea typeface="+mn-ea"/>
              <a:cs typeface="+mn-cs"/>
            </a:rPr>
            <a:t>～</a:t>
          </a:r>
          <a:r>
            <a:rPr lang="en-US" altLang="ja-JP" sz="1100" b="1" i="0">
              <a:solidFill>
                <a:schemeClr val="lt1"/>
              </a:solidFill>
              <a:effectLst/>
              <a:latin typeface="+mn-lt"/>
              <a:ea typeface="+mn-ea"/>
              <a:cs typeface="+mn-cs"/>
            </a:rPr>
            <a:t>Ⅲ</a:t>
          </a:r>
          <a:r>
            <a:rPr lang="ja-JP" altLang="en-US" sz="1100" b="1" i="0">
              <a:solidFill>
                <a:schemeClr val="lt1"/>
              </a:solidFill>
              <a:effectLst/>
              <a:latin typeface="+mn-lt"/>
              <a:ea typeface="+mn-ea"/>
              <a:cs typeface="+mn-cs"/>
            </a:rPr>
            <a:t>は戦略的イノベーション創造プログラム（第</a:t>
          </a:r>
          <a:r>
            <a:rPr lang="en-US" altLang="ja-JP" sz="1100" b="1" i="0">
              <a:solidFill>
                <a:schemeClr val="lt1"/>
              </a:solidFill>
              <a:effectLst/>
              <a:latin typeface="+mn-lt"/>
              <a:ea typeface="+mn-ea"/>
              <a:cs typeface="+mn-cs"/>
            </a:rPr>
            <a:t>3</a:t>
          </a:r>
          <a:r>
            <a:rPr lang="ja-JP" altLang="en-US" sz="1100" b="1" i="0">
              <a:solidFill>
                <a:schemeClr val="lt1"/>
              </a:solidFill>
              <a:effectLst/>
              <a:latin typeface="+mn-lt"/>
              <a:ea typeface="+mn-ea"/>
              <a:cs typeface="+mn-cs"/>
            </a:rPr>
            <a:t>期）「統合型ヘルスケアシステムの構築」および</a:t>
          </a:r>
          <a:r>
            <a:rPr lang="en-US" altLang="ja-JP" sz="1100" b="1" i="0">
              <a:solidFill>
                <a:schemeClr val="lt1"/>
              </a:solidFill>
              <a:effectLst/>
              <a:latin typeface="+mn-lt"/>
              <a:ea typeface="+mn-ea"/>
              <a:cs typeface="+mn-cs"/>
            </a:rPr>
            <a:t>NCGM</a:t>
          </a:r>
          <a:r>
            <a:rPr lang="ja-JP" altLang="en-US" sz="1100" b="1" i="0">
              <a:solidFill>
                <a:schemeClr val="lt1"/>
              </a:solidFill>
              <a:effectLst/>
              <a:latin typeface="+mn-lt"/>
              <a:ea typeface="+mn-ea"/>
              <a:cs typeface="+mn-cs"/>
            </a:rPr>
            <a:t>情報公開（研究推進）での一般公開情報となります。作成及び提出に当たり、最終ページに記載の留意事項をご確認ください。</a:t>
          </a:r>
        </a:p>
      </xdr:txBody>
    </xdr:sp>
    <xdr:clientData/>
  </xdr:twoCellAnchor>
  <xdr:twoCellAnchor>
    <xdr:from>
      <xdr:col>12</xdr:col>
      <xdr:colOff>85725</xdr:colOff>
      <xdr:row>12</xdr:row>
      <xdr:rowOff>123825</xdr:rowOff>
    </xdr:from>
    <xdr:to>
      <xdr:col>17</xdr:col>
      <xdr:colOff>652462</xdr:colOff>
      <xdr:row>14</xdr:row>
      <xdr:rowOff>342900</xdr:rowOff>
    </xdr:to>
    <xdr:sp macro="" textlink="">
      <xdr:nvSpPr>
        <xdr:cNvPr id="7" name="吹き出し: 四角形 6">
          <a:extLst>
            <a:ext uri="{FF2B5EF4-FFF2-40B4-BE49-F238E27FC236}">
              <a16:creationId xmlns:a16="http://schemas.microsoft.com/office/drawing/2014/main" id="{00000000-0008-0000-0500-000007000000}"/>
            </a:ext>
          </a:extLst>
        </xdr:cNvPr>
        <xdr:cNvSpPr/>
      </xdr:nvSpPr>
      <xdr:spPr>
        <a:xfrm>
          <a:off x="8172450" y="2295525"/>
          <a:ext cx="4186237" cy="561975"/>
        </a:xfrm>
        <a:prstGeom prst="wedgeRectCallout">
          <a:avLst>
            <a:gd name="adj1" fmla="val -86653"/>
            <a:gd name="adj2" fmla="val -82807"/>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1100" b="1" i="0">
              <a:solidFill>
                <a:schemeClr val="lt1"/>
              </a:solidFill>
              <a:effectLst/>
              <a:latin typeface="+mn-lt"/>
              <a:ea typeface="+mn-ea"/>
              <a:cs typeface="+mn-cs"/>
            </a:rPr>
            <a:t>（文案の例）項目</a:t>
          </a:r>
          <a:r>
            <a:rPr lang="en-US" altLang="ja-JP" sz="1100" b="1" i="0">
              <a:solidFill>
                <a:schemeClr val="lt1"/>
              </a:solidFill>
              <a:effectLst/>
              <a:latin typeface="+mn-lt"/>
              <a:ea typeface="+mn-ea"/>
              <a:cs typeface="+mn-cs"/>
            </a:rPr>
            <a:t>Ⅰ</a:t>
          </a:r>
          <a:r>
            <a:rPr lang="ja-JP" altLang="en-US" sz="1100" b="1" i="0">
              <a:solidFill>
                <a:schemeClr val="lt1"/>
              </a:solidFill>
              <a:effectLst/>
              <a:latin typeface="+mn-lt"/>
              <a:ea typeface="+mn-ea"/>
              <a:cs typeface="+mn-cs"/>
            </a:rPr>
            <a:t>～</a:t>
          </a:r>
          <a:r>
            <a:rPr lang="en-US" altLang="ja-JP" sz="1100" b="1" i="0">
              <a:solidFill>
                <a:schemeClr val="lt1"/>
              </a:solidFill>
              <a:effectLst/>
              <a:latin typeface="+mn-lt"/>
              <a:ea typeface="+mn-ea"/>
              <a:cs typeface="+mn-cs"/>
            </a:rPr>
            <a:t>Ⅲ</a:t>
          </a:r>
          <a:r>
            <a:rPr lang="ja-JP" altLang="en-US" sz="1100" b="1" i="0">
              <a:solidFill>
                <a:schemeClr val="lt1"/>
              </a:solidFill>
              <a:effectLst/>
              <a:latin typeface="+mn-lt"/>
              <a:ea typeface="+mn-ea"/>
              <a:cs typeface="+mn-cs"/>
            </a:rPr>
            <a:t>について、一般公開可能な内容であることを確認しました。</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4.xml"/><Relationship Id="rId1" Type="http://schemas.openxmlformats.org/officeDocument/2006/relationships/printerSettings" Target="../printerSettings/printerSettings6.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6A5BDC-C986-4A32-975F-AAC9972FAAF6}">
  <sheetPr codeName="Sheet2">
    <tabColor rgb="FFFFC000"/>
    <pageSetUpPr fitToPage="1"/>
  </sheetPr>
  <dimension ref="A1:L28"/>
  <sheetViews>
    <sheetView showGridLines="0" tabSelected="1" zoomScaleNormal="100" workbookViewId="0"/>
  </sheetViews>
  <sheetFormatPr defaultRowHeight="13" x14ac:dyDescent="0.2"/>
  <cols>
    <col min="1" max="1" width="2.81640625" customWidth="1"/>
    <col min="2" max="2" width="14.08984375" style="77" customWidth="1"/>
    <col min="3" max="3" width="12.81640625" customWidth="1"/>
    <col min="4" max="4" width="18.81640625" customWidth="1"/>
    <col min="5" max="5" width="20.90625" customWidth="1"/>
    <col min="6" max="10" width="6.1796875" customWidth="1"/>
    <col min="11" max="11" width="3.08984375" customWidth="1"/>
    <col min="12" max="12" width="6.1796875" customWidth="1"/>
  </cols>
  <sheetData>
    <row r="1" spans="1:12" ht="13.25" x14ac:dyDescent="0.2">
      <c r="A1" s="70"/>
      <c r="B1" s="71"/>
      <c r="C1" s="72"/>
      <c r="D1" s="72"/>
      <c r="E1" s="72"/>
      <c r="F1" s="72"/>
      <c r="G1" s="72"/>
      <c r="H1" s="72"/>
      <c r="I1" s="72"/>
      <c r="J1" s="72"/>
      <c r="K1" s="73"/>
    </row>
    <row r="2" spans="1:12" ht="14" x14ac:dyDescent="0.2">
      <c r="A2" s="74"/>
      <c r="B2" s="68" t="s">
        <v>0</v>
      </c>
      <c r="E2" s="75" t="s">
        <v>1</v>
      </c>
      <c r="K2" s="76"/>
    </row>
    <row r="3" spans="1:12" x14ac:dyDescent="0.2">
      <c r="A3" s="74"/>
      <c r="K3" s="76"/>
    </row>
    <row r="4" spans="1:12" x14ac:dyDescent="0.2">
      <c r="A4" s="74"/>
      <c r="B4" s="78" t="s">
        <v>2</v>
      </c>
      <c r="C4" s="79" t="s">
        <v>3</v>
      </c>
      <c r="D4" s="80">
        <v>5</v>
      </c>
      <c r="E4" s="81"/>
      <c r="F4" s="81"/>
      <c r="G4" s="81"/>
      <c r="H4" s="81"/>
      <c r="I4" s="81"/>
      <c r="J4" s="81"/>
      <c r="K4" s="82"/>
      <c r="L4" s="81"/>
    </row>
    <row r="5" spans="1:12" ht="8.15" customHeight="1" x14ac:dyDescent="0.2">
      <c r="A5" s="74"/>
      <c r="B5" s="83"/>
      <c r="C5" s="81"/>
      <c r="D5" s="84"/>
      <c r="E5" s="81"/>
      <c r="F5" s="81"/>
      <c r="G5" s="81"/>
      <c r="H5" s="81"/>
      <c r="I5" s="81"/>
      <c r="J5" s="81"/>
      <c r="K5" s="82"/>
      <c r="L5" s="81"/>
    </row>
    <row r="6" spans="1:12" x14ac:dyDescent="0.2">
      <c r="A6" s="74"/>
      <c r="B6" s="85" t="s">
        <v>4</v>
      </c>
      <c r="C6" s="86" t="s">
        <v>5</v>
      </c>
      <c r="D6" s="87" t="s">
        <v>6</v>
      </c>
      <c r="E6" s="88"/>
      <c r="F6" s="88"/>
      <c r="G6" s="88"/>
      <c r="H6" s="88"/>
      <c r="I6" s="88"/>
      <c r="J6" s="89"/>
      <c r="K6" s="82"/>
      <c r="L6" s="81"/>
    </row>
    <row r="7" spans="1:12" x14ac:dyDescent="0.2">
      <c r="A7" s="74"/>
      <c r="B7" s="90"/>
      <c r="C7" s="91" t="s">
        <v>7</v>
      </c>
      <c r="D7" s="92" t="s">
        <v>8</v>
      </c>
      <c r="E7" s="93"/>
      <c r="F7" s="93"/>
      <c r="G7" s="93"/>
      <c r="H7" s="93"/>
      <c r="I7" s="93"/>
      <c r="J7" s="94"/>
      <c r="K7" s="82"/>
      <c r="L7" s="81"/>
    </row>
    <row r="8" spans="1:12" x14ac:dyDescent="0.2">
      <c r="A8" s="74"/>
      <c r="B8" s="90"/>
      <c r="C8" s="91" t="s">
        <v>9</v>
      </c>
      <c r="D8" s="92" t="s">
        <v>10</v>
      </c>
      <c r="E8" s="93"/>
      <c r="F8" s="93"/>
      <c r="G8" s="93"/>
      <c r="H8" s="93"/>
      <c r="I8" s="93"/>
      <c r="J8" s="94"/>
      <c r="K8" s="82"/>
      <c r="L8" s="81"/>
    </row>
    <row r="9" spans="1:12" x14ac:dyDescent="0.2">
      <c r="A9" s="74"/>
      <c r="B9" s="95"/>
      <c r="C9" s="96" t="s">
        <v>11</v>
      </c>
      <c r="D9" s="97" t="s">
        <v>12</v>
      </c>
      <c r="E9" s="98"/>
      <c r="F9" s="98"/>
      <c r="G9" s="98"/>
      <c r="H9" s="98"/>
      <c r="I9" s="98"/>
      <c r="J9" s="99"/>
      <c r="K9" s="82"/>
      <c r="L9" s="81"/>
    </row>
    <row r="10" spans="1:12" x14ac:dyDescent="0.2">
      <c r="A10" s="74"/>
      <c r="B10" s="83"/>
      <c r="C10" s="81"/>
      <c r="D10" s="81"/>
      <c r="E10" s="81"/>
      <c r="F10" s="81"/>
      <c r="G10" s="81"/>
      <c r="H10" s="81"/>
      <c r="I10" s="81"/>
      <c r="J10" s="81"/>
      <c r="K10" s="82"/>
      <c r="L10" s="81"/>
    </row>
    <row r="11" spans="1:12" x14ac:dyDescent="0.2">
      <c r="A11" s="74"/>
      <c r="B11" s="85" t="s">
        <v>13</v>
      </c>
      <c r="C11" s="176" t="s">
        <v>14</v>
      </c>
      <c r="D11" s="100" t="s">
        <v>15</v>
      </c>
      <c r="E11" s="96"/>
      <c r="F11" s="101"/>
      <c r="G11" s="101"/>
      <c r="H11" s="101"/>
      <c r="I11" s="101"/>
      <c r="J11" s="101"/>
      <c r="K11" s="82"/>
      <c r="L11" s="81"/>
    </row>
    <row r="12" spans="1:12" ht="35.4" customHeight="1" x14ac:dyDescent="0.2">
      <c r="A12" s="74"/>
      <c r="B12" s="90"/>
      <c r="C12" s="177" t="s">
        <v>16</v>
      </c>
      <c r="D12" s="102" t="s">
        <v>17</v>
      </c>
      <c r="E12" s="103"/>
      <c r="F12" s="103"/>
      <c r="G12" s="103"/>
      <c r="H12" s="103"/>
      <c r="I12" s="103"/>
      <c r="J12" s="104"/>
      <c r="K12" s="76"/>
    </row>
    <row r="13" spans="1:12" ht="35.4" customHeight="1" x14ac:dyDescent="0.2">
      <c r="A13" s="74"/>
      <c r="B13" s="90"/>
      <c r="C13" s="178" t="s">
        <v>18</v>
      </c>
      <c r="D13" s="102" t="s">
        <v>19</v>
      </c>
      <c r="E13" s="103"/>
      <c r="F13" s="103"/>
      <c r="G13" s="103"/>
      <c r="H13" s="103"/>
      <c r="I13" s="103"/>
      <c r="J13" s="104"/>
      <c r="K13" s="76"/>
    </row>
    <row r="14" spans="1:12" ht="35.4" customHeight="1" x14ac:dyDescent="0.2">
      <c r="A14" s="74"/>
      <c r="B14" s="95"/>
      <c r="C14" s="179" t="s">
        <v>20</v>
      </c>
      <c r="D14" s="105" t="s">
        <v>21</v>
      </c>
      <c r="E14" s="106"/>
      <c r="F14" s="106"/>
      <c r="G14" s="106"/>
      <c r="H14" s="106"/>
      <c r="I14" s="106"/>
      <c r="J14" s="107"/>
      <c r="K14" s="76"/>
    </row>
    <row r="15" spans="1:12" x14ac:dyDescent="0.2">
      <c r="A15" s="74"/>
      <c r="B15" s="83"/>
      <c r="C15" s="81"/>
      <c r="D15" s="81"/>
      <c r="E15" s="81"/>
      <c r="F15" s="81"/>
      <c r="G15" s="81"/>
      <c r="H15" s="81"/>
      <c r="I15" s="81"/>
      <c r="J15" s="81"/>
      <c r="K15" s="82"/>
      <c r="L15" s="81"/>
    </row>
    <row r="16" spans="1:12" x14ac:dyDescent="0.2">
      <c r="A16" s="74"/>
      <c r="B16" s="85" t="s">
        <v>22</v>
      </c>
      <c r="C16" s="86" t="s">
        <v>5</v>
      </c>
      <c r="D16" s="87" t="s">
        <v>23</v>
      </c>
      <c r="E16" s="88"/>
      <c r="F16" s="88"/>
      <c r="G16" s="88"/>
      <c r="H16" s="88"/>
      <c r="I16" s="88"/>
      <c r="J16" s="89"/>
      <c r="K16" s="82"/>
      <c r="L16" s="81"/>
    </row>
    <row r="17" spans="1:12" x14ac:dyDescent="0.2">
      <c r="A17" s="74"/>
      <c r="B17" s="90"/>
      <c r="C17" s="91" t="s">
        <v>7</v>
      </c>
      <c r="D17" s="92" t="s">
        <v>24</v>
      </c>
      <c r="E17" s="93"/>
      <c r="F17" s="93"/>
      <c r="G17" s="93"/>
      <c r="H17" s="93"/>
      <c r="I17" s="93"/>
      <c r="J17" s="94"/>
      <c r="K17" s="82"/>
      <c r="L17" s="81"/>
    </row>
    <row r="18" spans="1:12" x14ac:dyDescent="0.2">
      <c r="A18" s="74"/>
      <c r="B18" s="90"/>
      <c r="C18" s="91" t="s">
        <v>9</v>
      </c>
      <c r="D18" s="92" t="s">
        <v>25</v>
      </c>
      <c r="E18" s="93"/>
      <c r="F18" s="93"/>
      <c r="G18" s="93"/>
      <c r="H18" s="93"/>
      <c r="I18" s="93"/>
      <c r="J18" s="94"/>
      <c r="K18" s="82"/>
      <c r="L18" s="81"/>
    </row>
    <row r="19" spans="1:12" x14ac:dyDescent="0.2">
      <c r="A19" s="74"/>
      <c r="B19" s="95"/>
      <c r="C19" s="96" t="s">
        <v>11</v>
      </c>
      <c r="D19" s="97" t="s">
        <v>26</v>
      </c>
      <c r="E19" s="98"/>
      <c r="F19" s="98"/>
      <c r="G19" s="98"/>
      <c r="H19" s="98"/>
      <c r="I19" s="98"/>
      <c r="J19" s="99"/>
      <c r="K19" s="82"/>
      <c r="L19" s="81"/>
    </row>
    <row r="20" spans="1:12" x14ac:dyDescent="0.2">
      <c r="A20" s="74"/>
      <c r="B20" s="83"/>
      <c r="C20" s="81"/>
      <c r="D20" s="84"/>
      <c r="E20" s="84"/>
      <c r="F20" s="84"/>
      <c r="G20" s="84"/>
      <c r="H20" s="84"/>
      <c r="I20" s="84"/>
      <c r="J20" s="84"/>
      <c r="K20" s="82"/>
      <c r="L20" s="81"/>
    </row>
    <row r="21" spans="1:12" x14ac:dyDescent="0.2">
      <c r="A21" s="74"/>
      <c r="B21" s="108" t="s">
        <v>27</v>
      </c>
      <c r="C21" s="109" t="s">
        <v>28</v>
      </c>
      <c r="D21" s="185">
        <v>45017</v>
      </c>
      <c r="E21" s="186"/>
      <c r="F21" s="110"/>
      <c r="G21" s="110"/>
      <c r="H21" s="110"/>
      <c r="I21" s="110"/>
      <c r="J21" s="111"/>
      <c r="K21" s="82"/>
      <c r="L21" s="81"/>
    </row>
    <row r="22" spans="1:12" x14ac:dyDescent="0.2">
      <c r="A22" s="74"/>
      <c r="B22" s="95"/>
      <c r="C22" s="112" t="s">
        <v>29</v>
      </c>
      <c r="D22" s="187">
        <v>45382</v>
      </c>
      <c r="E22" s="187"/>
      <c r="F22" s="113"/>
      <c r="G22" s="113"/>
      <c r="H22" s="113"/>
      <c r="I22" s="113"/>
      <c r="J22" s="114"/>
      <c r="K22" s="82"/>
      <c r="L22" s="81"/>
    </row>
    <row r="23" spans="1:12" x14ac:dyDescent="0.2">
      <c r="A23" s="74"/>
      <c r="B23" s="83"/>
      <c r="C23" s="81"/>
      <c r="D23" s="115" t="s">
        <v>30</v>
      </c>
      <c r="E23" s="115"/>
      <c r="F23" s="84"/>
      <c r="G23" s="84"/>
      <c r="H23" s="84"/>
      <c r="I23" s="84"/>
      <c r="J23" s="84"/>
      <c r="K23" s="82"/>
      <c r="L23" s="81"/>
    </row>
    <row r="24" spans="1:12" x14ac:dyDescent="0.2">
      <c r="A24" s="116"/>
      <c r="B24" s="117"/>
      <c r="C24" s="118"/>
      <c r="D24" s="118"/>
      <c r="E24" s="118"/>
      <c r="F24" s="118"/>
      <c r="G24" s="118"/>
      <c r="H24" s="118"/>
      <c r="I24" s="118"/>
      <c r="J24" s="118"/>
      <c r="K24" s="119"/>
      <c r="L24" s="81"/>
    </row>
    <row r="25" spans="1:12" x14ac:dyDescent="0.2">
      <c r="B25" s="83"/>
      <c r="C25" s="81"/>
      <c r="D25" s="81"/>
      <c r="E25" s="81"/>
      <c r="F25" s="81"/>
      <c r="G25" s="81"/>
      <c r="H25" s="81"/>
      <c r="I25" s="81"/>
      <c r="J25" s="81"/>
      <c r="K25" s="81"/>
      <c r="L25" s="81"/>
    </row>
    <row r="28" spans="1:12" x14ac:dyDescent="0.2">
      <c r="B28" t="s">
        <v>302</v>
      </c>
    </row>
  </sheetData>
  <mergeCells count="2">
    <mergeCell ref="D21:E21"/>
    <mergeCell ref="D22:E22"/>
  </mergeCells>
  <phoneticPr fontId="1"/>
  <printOptions horizontalCentered="1"/>
  <pageMargins left="0.70866141732283472" right="0.31496062992125984" top="0.74803149606299213" bottom="0.74803149606299213" header="0.31496062992125984" footer="0.31496062992125984"/>
  <pageSetup paperSize="9" scale="8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9DB271-9850-448D-9E60-73802DC7FE71}">
  <sheetPr codeName="Sheet3"/>
  <dimension ref="A3:P58"/>
  <sheetViews>
    <sheetView showGridLines="0" zoomScaleNormal="100" zoomScaleSheetLayoutView="90" workbookViewId="0"/>
  </sheetViews>
  <sheetFormatPr defaultColWidth="9.36328125" defaultRowHeight="13" x14ac:dyDescent="0.2"/>
  <cols>
    <col min="1" max="1" width="9.36328125" style="81"/>
    <col min="2" max="2" width="1.90625" style="81" customWidth="1"/>
    <col min="3" max="9" width="9.36328125" style="81"/>
    <col min="10" max="11" width="12.1796875" style="81" customWidth="1"/>
    <col min="12" max="12" width="1.81640625" style="81" customWidth="1"/>
    <col min="13" max="16384" width="9.36328125" style="81"/>
  </cols>
  <sheetData>
    <row r="3" spans="1:16" x14ac:dyDescent="0.2">
      <c r="C3" s="215" t="s">
        <v>31</v>
      </c>
      <c r="D3" s="215"/>
    </row>
    <row r="4" spans="1:16" x14ac:dyDescent="0.2">
      <c r="I4" s="195" t="s">
        <v>32</v>
      </c>
      <c r="J4" s="195"/>
      <c r="K4" s="195"/>
    </row>
    <row r="5" spans="1:16" ht="17.149999999999999" customHeight="1" x14ac:dyDescent="0.2">
      <c r="J5" s="216">
        <v>45443</v>
      </c>
      <c r="K5" s="216"/>
      <c r="M5" s="120" t="s">
        <v>303</v>
      </c>
    </row>
    <row r="6" spans="1:16" x14ac:dyDescent="0.2">
      <c r="H6" s="217" t="s">
        <v>33</v>
      </c>
      <c r="I6" s="217"/>
      <c r="J6" s="218" t="str">
        <f>基本情報シート!$D$11</f>
        <v>（例）SIP2023A1</v>
      </c>
      <c r="K6" s="218"/>
    </row>
    <row r="7" spans="1:16" ht="17.149999999999999" customHeight="1" x14ac:dyDescent="0.2">
      <c r="J7" s="121"/>
      <c r="K7" s="122"/>
    </row>
    <row r="8" spans="1:16" ht="18" customHeight="1" x14ac:dyDescent="0.2">
      <c r="A8" s="123" t="s">
        <v>34</v>
      </c>
      <c r="E8" s="219">
        <f>基本情報シート!$D$4</f>
        <v>5</v>
      </c>
      <c r="F8" s="219"/>
      <c r="G8" s="220" t="s">
        <v>35</v>
      </c>
      <c r="H8" s="220"/>
      <c r="I8" s="220"/>
      <c r="J8" s="220"/>
      <c r="K8" s="220"/>
      <c r="L8" s="124"/>
      <c r="M8" s="125" t="s">
        <v>36</v>
      </c>
      <c r="N8" s="126"/>
      <c r="O8" s="125"/>
      <c r="P8" s="125"/>
    </row>
    <row r="10" spans="1:16" x14ac:dyDescent="0.2">
      <c r="C10" s="221" t="s">
        <v>304</v>
      </c>
      <c r="D10" s="222"/>
      <c r="E10" s="222"/>
      <c r="F10" s="222"/>
      <c r="G10" s="222"/>
      <c r="H10" s="222"/>
      <c r="I10" s="222"/>
      <c r="J10" s="222"/>
    </row>
    <row r="11" spans="1:16" x14ac:dyDescent="0.2">
      <c r="C11" s="221" t="s">
        <v>37</v>
      </c>
      <c r="D11" s="222"/>
      <c r="E11" s="222"/>
      <c r="F11" s="222"/>
      <c r="G11" s="222"/>
      <c r="H11" s="222"/>
      <c r="I11" s="222"/>
      <c r="J11" s="222"/>
    </row>
    <row r="13" spans="1:16" x14ac:dyDescent="0.2">
      <c r="G13" s="81" t="s">
        <v>38</v>
      </c>
    </row>
    <row r="14" spans="1:16" ht="27" customHeight="1" x14ac:dyDescent="0.2">
      <c r="H14" s="81" t="s">
        <v>39</v>
      </c>
      <c r="I14" s="223" t="str">
        <f>基本情報シート!$D$6</f>
        <v>国立大学法人 ○○大学</v>
      </c>
      <c r="J14" s="223"/>
      <c r="K14" s="223"/>
      <c r="M14" s="127" t="s">
        <v>40</v>
      </c>
    </row>
    <row r="15" spans="1:16" ht="14.4" customHeight="1" x14ac:dyDescent="0.2">
      <c r="H15" s="81" t="s">
        <v>41</v>
      </c>
      <c r="I15" s="214" t="str">
        <f>基本情報シート!$D$7</f>
        <v>大学院</v>
      </c>
      <c r="J15" s="214"/>
      <c r="K15" s="214"/>
      <c r="M15" s="127" t="s">
        <v>40</v>
      </c>
    </row>
    <row r="16" spans="1:16" ht="14.4" customHeight="1" x14ac:dyDescent="0.2">
      <c r="H16" s="81" t="s">
        <v>42</v>
      </c>
      <c r="I16" s="214" t="str">
        <f>基本情報シート!D8</f>
        <v>医学研究院長</v>
      </c>
      <c r="J16" s="214"/>
      <c r="K16" s="214"/>
      <c r="M16" s="127" t="s">
        <v>40</v>
      </c>
    </row>
    <row r="17" spans="1:13" ht="14.4" customHeight="1" x14ac:dyDescent="0.2">
      <c r="H17" s="81" t="s">
        <v>43</v>
      </c>
      <c r="I17" s="214" t="str">
        <f>基本情報シート!D9</f>
        <v>国際　太郎</v>
      </c>
      <c r="J17" s="214"/>
      <c r="K17" s="214"/>
      <c r="M17" s="127" t="s">
        <v>40</v>
      </c>
    </row>
    <row r="18" spans="1:13" ht="14" x14ac:dyDescent="0.2">
      <c r="H18" s="121"/>
      <c r="K18" s="81" t="s">
        <v>44</v>
      </c>
    </row>
    <row r="20" spans="1:13" ht="32.15" customHeight="1" x14ac:dyDescent="0.2">
      <c r="A20" s="123" t="s">
        <v>34</v>
      </c>
      <c r="C20" s="200" t="s">
        <v>45</v>
      </c>
      <c r="D20" s="201"/>
      <c r="E20" s="202" t="str">
        <f>IF(基本情報シート!$D$12="","",基本情報シート!$D$12)</f>
        <v>統合型ヘルスケアシステムの構築</v>
      </c>
      <c r="F20" s="203"/>
      <c r="G20" s="203"/>
      <c r="H20" s="203"/>
      <c r="I20" s="203"/>
      <c r="J20" s="203"/>
      <c r="K20" s="204"/>
    </row>
    <row r="21" spans="1:13" ht="32.15" customHeight="1" x14ac:dyDescent="0.2">
      <c r="A21" s="123" t="s">
        <v>34</v>
      </c>
      <c r="C21" s="205" t="s">
        <v>46</v>
      </c>
      <c r="D21" s="206"/>
      <c r="E21" s="207" t="str">
        <f>IF(COUNTA(基本情報シート!$D$13)&gt;0,基本情報シート!$D$13,"　")</f>
        <v>（例）サブ課題A　研究開発支援・知識発見ソリューションの開発</v>
      </c>
      <c r="F21" s="208"/>
      <c r="G21" s="208"/>
      <c r="H21" s="208"/>
      <c r="I21" s="208"/>
      <c r="J21" s="208"/>
      <c r="K21" s="209"/>
    </row>
    <row r="22" spans="1:13" ht="21.65" customHeight="1" x14ac:dyDescent="0.2">
      <c r="A22" s="123" t="s">
        <v>34</v>
      </c>
      <c r="C22" s="210" t="s">
        <v>47</v>
      </c>
      <c r="D22" s="211"/>
      <c r="E22" s="202" t="str">
        <f>IF(基本情報シート!$D$14="","",基本情報シート!$D$14)</f>
        <v>（例）A-1　臨床情報プラットフォーム構築による知識発見　拠点形成</v>
      </c>
      <c r="F22" s="203"/>
      <c r="G22" s="203"/>
      <c r="H22" s="203"/>
      <c r="I22" s="203"/>
      <c r="J22" s="203"/>
      <c r="K22" s="204"/>
    </row>
    <row r="23" spans="1:13" ht="21.65" customHeight="1" x14ac:dyDescent="0.2">
      <c r="A23" s="123"/>
      <c r="C23" s="212"/>
      <c r="D23" s="213"/>
      <c r="E23" s="207"/>
      <c r="F23" s="208"/>
      <c r="G23" s="208"/>
      <c r="H23" s="208"/>
      <c r="I23" s="208"/>
      <c r="J23" s="208"/>
      <c r="K23" s="209"/>
    </row>
    <row r="24" spans="1:13" ht="20.399999999999999" customHeight="1" x14ac:dyDescent="0.2">
      <c r="A24" s="123" t="s">
        <v>34</v>
      </c>
      <c r="C24" s="189" t="s">
        <v>48</v>
      </c>
      <c r="D24" s="180" t="s">
        <v>5</v>
      </c>
      <c r="E24" s="191" t="str">
        <f>基本情報シート!$D$16</f>
        <v>国立大学法人 ○○大学</v>
      </c>
      <c r="F24" s="192"/>
      <c r="G24" s="192"/>
      <c r="H24" s="192"/>
      <c r="I24" s="192"/>
      <c r="J24" s="192"/>
      <c r="K24" s="193"/>
    </row>
    <row r="25" spans="1:13" ht="20.399999999999999" customHeight="1" x14ac:dyDescent="0.2">
      <c r="A25" s="123" t="s">
        <v>34</v>
      </c>
      <c r="C25" s="190"/>
      <c r="D25" s="181" t="s">
        <v>7</v>
      </c>
      <c r="E25" s="191" t="str">
        <f>基本情報シート!$D$17</f>
        <v>研究開発室</v>
      </c>
      <c r="F25" s="192"/>
      <c r="G25" s="192"/>
      <c r="H25" s="192"/>
      <c r="I25" s="192"/>
      <c r="J25" s="192"/>
      <c r="K25" s="193"/>
    </row>
    <row r="26" spans="1:13" ht="20.399999999999999" customHeight="1" x14ac:dyDescent="0.2">
      <c r="A26" s="123" t="s">
        <v>34</v>
      </c>
      <c r="C26" s="190"/>
      <c r="D26" s="181" t="s">
        <v>9</v>
      </c>
      <c r="E26" s="191" t="str">
        <f>基本情報シート!$D$18</f>
        <v>室長</v>
      </c>
      <c r="F26" s="192"/>
      <c r="G26" s="192"/>
      <c r="H26" s="192"/>
      <c r="I26" s="192"/>
      <c r="J26" s="192"/>
      <c r="K26" s="193"/>
    </row>
    <row r="27" spans="1:13" ht="20.399999999999999" customHeight="1" x14ac:dyDescent="0.2">
      <c r="A27" s="123" t="s">
        <v>34</v>
      </c>
      <c r="C27" s="190"/>
      <c r="D27" s="181" t="s">
        <v>11</v>
      </c>
      <c r="E27" s="191" t="str">
        <f>基本情報シート!$D$19</f>
        <v>戸山　次郎</v>
      </c>
      <c r="F27" s="192"/>
      <c r="G27" s="192"/>
      <c r="H27" s="192"/>
      <c r="I27" s="192"/>
      <c r="J27" s="192"/>
      <c r="K27" s="193"/>
    </row>
    <row r="28" spans="1:13" x14ac:dyDescent="0.2">
      <c r="C28" s="81" t="s">
        <v>49</v>
      </c>
    </row>
    <row r="30" spans="1:13" x14ac:dyDescent="0.2">
      <c r="C30" s="194" t="s">
        <v>50</v>
      </c>
      <c r="D30" s="194"/>
      <c r="E30" s="194"/>
      <c r="F30" s="194"/>
      <c r="G30" s="194"/>
      <c r="H30" s="194"/>
      <c r="I30" s="194"/>
      <c r="J30" s="194"/>
      <c r="K30" s="194"/>
    </row>
    <row r="31" spans="1:13" x14ac:dyDescent="0.2">
      <c r="C31" s="194"/>
      <c r="D31" s="194"/>
      <c r="E31" s="194"/>
      <c r="F31" s="194"/>
      <c r="G31" s="194"/>
      <c r="H31" s="194"/>
      <c r="I31" s="194"/>
      <c r="J31" s="194"/>
      <c r="K31" s="194"/>
    </row>
    <row r="33" spans="3:11" ht="18" customHeight="1" x14ac:dyDescent="0.2">
      <c r="C33" s="195" t="s">
        <v>51</v>
      </c>
      <c r="D33" s="195"/>
      <c r="E33" s="195"/>
      <c r="F33" s="195"/>
      <c r="G33" s="195"/>
      <c r="H33" s="195"/>
      <c r="I33" s="195"/>
      <c r="J33" s="195"/>
      <c r="K33" s="195"/>
    </row>
    <row r="34" spans="3:11" x14ac:dyDescent="0.2">
      <c r="D34" s="81" t="s">
        <v>52</v>
      </c>
    </row>
    <row r="35" spans="3:11" x14ac:dyDescent="0.2">
      <c r="D35" s="120" t="s">
        <v>53</v>
      </c>
    </row>
    <row r="37" spans="3:11" x14ac:dyDescent="0.2">
      <c r="D37" s="196" t="s">
        <v>54</v>
      </c>
      <c r="E37" s="196"/>
      <c r="F37" s="196"/>
      <c r="G37" s="196"/>
      <c r="H37" s="196"/>
      <c r="I37" s="196"/>
      <c r="J37" s="196"/>
      <c r="K37" s="196"/>
    </row>
    <row r="41" spans="3:11" ht="13.4" customHeight="1" x14ac:dyDescent="0.2">
      <c r="C41" s="197"/>
      <c r="D41" s="197"/>
      <c r="E41" s="197"/>
      <c r="F41" s="197"/>
      <c r="G41" s="197"/>
      <c r="H41" s="197"/>
      <c r="I41" s="197"/>
      <c r="J41" s="197"/>
      <c r="K41" s="197"/>
    </row>
    <row r="42" spans="3:11" x14ac:dyDescent="0.2">
      <c r="C42" s="197"/>
      <c r="D42" s="197"/>
      <c r="E42" s="197"/>
      <c r="F42" s="197"/>
      <c r="G42" s="197"/>
      <c r="H42" s="197"/>
      <c r="I42" s="197"/>
      <c r="J42" s="197"/>
      <c r="K42" s="197"/>
    </row>
    <row r="43" spans="3:11" x14ac:dyDescent="0.2">
      <c r="C43" s="197"/>
      <c r="D43" s="197"/>
      <c r="E43" s="197"/>
      <c r="F43" s="197"/>
      <c r="G43" s="197"/>
      <c r="H43" s="197"/>
      <c r="I43" s="197"/>
      <c r="J43" s="197"/>
      <c r="K43" s="197"/>
    </row>
    <row r="44" spans="3:11" x14ac:dyDescent="0.2">
      <c r="C44" s="197"/>
      <c r="D44" s="197"/>
      <c r="E44" s="197"/>
      <c r="F44" s="197"/>
      <c r="G44" s="197"/>
      <c r="H44" s="197"/>
      <c r="I44" s="197"/>
      <c r="J44" s="197"/>
      <c r="K44" s="197"/>
    </row>
    <row r="45" spans="3:11" x14ac:dyDescent="0.2">
      <c r="C45" s="197"/>
      <c r="D45" s="197"/>
      <c r="E45" s="197"/>
      <c r="F45" s="197"/>
      <c r="G45" s="197"/>
      <c r="H45" s="197"/>
      <c r="I45" s="197"/>
      <c r="J45" s="197"/>
      <c r="K45" s="197"/>
    </row>
    <row r="46" spans="3:11" x14ac:dyDescent="0.2">
      <c r="C46" s="198"/>
      <c r="D46" s="198"/>
      <c r="E46" s="198"/>
      <c r="F46" s="198"/>
      <c r="G46" s="198"/>
      <c r="H46" s="198"/>
      <c r="I46" s="198"/>
      <c r="J46" s="198"/>
      <c r="K46" s="198"/>
    </row>
    <row r="50" spans="3:11" x14ac:dyDescent="0.2">
      <c r="C50" s="129"/>
      <c r="D50" s="129"/>
      <c r="E50" s="129"/>
      <c r="F50" s="130"/>
      <c r="G50" s="130"/>
      <c r="H50" s="130"/>
      <c r="I50" s="130"/>
      <c r="J50" s="130"/>
      <c r="K50" s="130"/>
    </row>
    <row r="51" spans="3:11" x14ac:dyDescent="0.2">
      <c r="C51" s="130"/>
      <c r="D51" s="130"/>
      <c r="E51" s="130"/>
      <c r="F51" s="130"/>
      <c r="G51" s="130"/>
      <c r="H51" s="130"/>
      <c r="I51" s="130"/>
      <c r="J51" s="130"/>
      <c r="K51" s="130"/>
    </row>
    <row r="52" spans="3:11" x14ac:dyDescent="0.2">
      <c r="C52" s="199"/>
      <c r="D52" s="199"/>
      <c r="E52" s="130"/>
      <c r="F52" s="130"/>
      <c r="G52" s="130"/>
      <c r="H52" s="130"/>
      <c r="I52" s="130"/>
      <c r="J52" s="130"/>
      <c r="K52" s="130"/>
    </row>
    <row r="53" spans="3:11" x14ac:dyDescent="0.2">
      <c r="C53" s="130"/>
      <c r="D53" s="130"/>
      <c r="E53" s="130"/>
      <c r="F53" s="130"/>
      <c r="G53" s="130"/>
      <c r="H53" s="130"/>
      <c r="I53" s="130"/>
      <c r="J53" s="130"/>
      <c r="K53" s="130"/>
    </row>
    <row r="54" spans="3:11" ht="13.4" customHeight="1" x14ac:dyDescent="0.2">
      <c r="C54" s="188"/>
      <c r="D54" s="188"/>
      <c r="E54" s="188"/>
      <c r="F54" s="188"/>
      <c r="G54" s="188"/>
      <c r="H54" s="188"/>
      <c r="I54" s="188"/>
      <c r="J54" s="188"/>
      <c r="K54" s="188"/>
    </row>
    <row r="55" spans="3:11" x14ac:dyDescent="0.2">
      <c r="C55" s="188"/>
      <c r="D55" s="188"/>
      <c r="E55" s="188"/>
      <c r="F55" s="188"/>
      <c r="G55" s="188"/>
      <c r="H55" s="188"/>
      <c r="I55" s="188"/>
      <c r="J55" s="188"/>
      <c r="K55" s="188"/>
    </row>
    <row r="56" spans="3:11" x14ac:dyDescent="0.2">
      <c r="C56" s="188"/>
      <c r="D56" s="188"/>
      <c r="E56" s="188"/>
      <c r="F56" s="188"/>
      <c r="G56" s="188"/>
      <c r="H56" s="188"/>
      <c r="I56" s="188"/>
      <c r="J56" s="188"/>
      <c r="K56" s="188"/>
    </row>
    <row r="57" spans="3:11" x14ac:dyDescent="0.2">
      <c r="C57" s="188"/>
      <c r="D57" s="188"/>
      <c r="E57" s="188"/>
      <c r="F57" s="188"/>
      <c r="G57" s="188"/>
      <c r="H57" s="188"/>
      <c r="I57" s="188"/>
      <c r="J57" s="188"/>
      <c r="K57" s="188"/>
    </row>
    <row r="58" spans="3:11" x14ac:dyDescent="0.2">
      <c r="C58" s="188"/>
      <c r="D58" s="188"/>
      <c r="E58" s="188"/>
      <c r="F58" s="188"/>
      <c r="G58" s="188"/>
      <c r="H58" s="188"/>
      <c r="I58" s="188"/>
      <c r="J58" s="188"/>
      <c r="K58" s="188"/>
    </row>
  </sheetData>
  <mergeCells count="31">
    <mergeCell ref="I17:K17"/>
    <mergeCell ref="C3:D3"/>
    <mergeCell ref="I4:K4"/>
    <mergeCell ref="J5:K5"/>
    <mergeCell ref="H6:I6"/>
    <mergeCell ref="J6:K6"/>
    <mergeCell ref="E8:F8"/>
    <mergeCell ref="G8:K8"/>
    <mergeCell ref="C10:J10"/>
    <mergeCell ref="C11:J11"/>
    <mergeCell ref="I14:K14"/>
    <mergeCell ref="I15:K15"/>
    <mergeCell ref="I16:K16"/>
    <mergeCell ref="C20:D20"/>
    <mergeCell ref="E20:K20"/>
    <mergeCell ref="C21:D21"/>
    <mergeCell ref="E21:K21"/>
    <mergeCell ref="C22:D23"/>
    <mergeCell ref="E22:K23"/>
    <mergeCell ref="C54:K58"/>
    <mergeCell ref="C24:C27"/>
    <mergeCell ref="E24:K24"/>
    <mergeCell ref="E25:K25"/>
    <mergeCell ref="E26:K26"/>
    <mergeCell ref="E27:K27"/>
    <mergeCell ref="C30:K31"/>
    <mergeCell ref="C33:K33"/>
    <mergeCell ref="D37:K37"/>
    <mergeCell ref="C41:K45"/>
    <mergeCell ref="C46:K46"/>
    <mergeCell ref="C52:D52"/>
  </mergeCells>
  <phoneticPr fontId="1"/>
  <dataValidations count="1">
    <dataValidation type="list" allowBlank="1" showInputMessage="1" showErrorMessage="1" sqref="G8:K8" xr:uid="{54B820FB-4E47-4DAB-8C52-198950195A41}">
      <formula1>"委託研究実績報告書,委託研究年度末報告書"</formula1>
    </dataValidation>
  </dataValidations>
  <printOptions horizontalCentered="1"/>
  <pageMargins left="0.70866141732283472" right="0.51181102362204722" top="0.74803149606299213" bottom="0.55118110236220474" header="0.31496062992125984" footer="0.31496062992125984"/>
  <pageSetup paperSize="9" scale="95" orientation="portrait" r:id="rId1"/>
  <headerFooter>
    <oddFooter>&amp;C&amp;P</oddFooter>
  </headerFooter>
  <rowBreaks count="1" manualBreakCount="1">
    <brk id="47" min="1" max="11"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dimension ref="A1:DQ48"/>
  <sheetViews>
    <sheetView showGridLines="0" zoomScale="80" zoomScaleNormal="80" zoomScaleSheetLayoutView="80" workbookViewId="0"/>
  </sheetViews>
  <sheetFormatPr defaultColWidth="9" defaultRowHeight="14" x14ac:dyDescent="0.2"/>
  <cols>
    <col min="1" max="1" width="6.1796875" style="53" customWidth="1"/>
    <col min="2" max="2" width="4.1796875" style="53" customWidth="1"/>
    <col min="3" max="3" width="9.81640625" style="53" customWidth="1"/>
    <col min="4" max="4" width="20.90625" style="53" customWidth="1"/>
    <col min="5" max="13" width="14.1796875" style="53" customWidth="1"/>
    <col min="14" max="121" width="13" style="53" customWidth="1"/>
    <col min="122" max="16384" width="9" style="53"/>
  </cols>
  <sheetData>
    <row r="1" spans="1:121" ht="24" customHeight="1" x14ac:dyDescent="0.2">
      <c r="B1" s="54" t="s">
        <v>55</v>
      </c>
      <c r="C1" s="55"/>
      <c r="D1" s="55"/>
      <c r="E1" s="292" t="s">
        <v>56</v>
      </c>
      <c r="F1" s="292"/>
      <c r="G1" s="292"/>
      <c r="H1" s="292"/>
      <c r="I1" s="292"/>
      <c r="J1" s="292"/>
      <c r="K1" s="292"/>
      <c r="L1" s="292"/>
      <c r="M1" s="292"/>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row>
    <row r="2" spans="1:121" ht="24.75" customHeight="1" thickBot="1" x14ac:dyDescent="0.25">
      <c r="B2" s="293" t="s">
        <v>57</v>
      </c>
      <c r="C2" s="293"/>
      <c r="D2" s="293"/>
      <c r="E2" s="293"/>
      <c r="F2" s="293"/>
      <c r="G2" s="293"/>
      <c r="H2" s="293"/>
      <c r="I2" s="293"/>
      <c r="J2" s="293"/>
      <c r="K2" s="293"/>
      <c r="L2" s="293"/>
      <c r="M2" s="293"/>
      <c r="N2" s="294"/>
      <c r="O2" s="294"/>
      <c r="P2" s="294"/>
      <c r="Q2" s="294"/>
      <c r="R2" s="294"/>
      <c r="S2" s="294"/>
      <c r="T2" s="294"/>
      <c r="U2" s="294"/>
      <c r="V2" s="294"/>
      <c r="W2" s="294"/>
      <c r="X2" s="294"/>
      <c r="Y2" s="294"/>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row>
    <row r="3" spans="1:121" ht="17.25" customHeight="1" thickBot="1" x14ac:dyDescent="0.25">
      <c r="B3" s="56"/>
      <c r="C3" s="56"/>
      <c r="D3" s="56"/>
      <c r="E3" s="56"/>
      <c r="F3" s="56"/>
      <c r="G3" s="56"/>
      <c r="H3" s="56"/>
      <c r="I3" s="57" t="s">
        <v>58</v>
      </c>
      <c r="J3" s="21" t="s">
        <v>59</v>
      </c>
      <c r="K3" s="56"/>
      <c r="L3" s="56"/>
      <c r="M3" s="56"/>
      <c r="N3" s="50"/>
      <c r="O3" s="57" t="s">
        <v>58</v>
      </c>
      <c r="P3" s="21" t="s">
        <v>59</v>
      </c>
      <c r="Q3" s="50"/>
      <c r="R3" s="57" t="s">
        <v>58</v>
      </c>
      <c r="S3" s="21" t="s">
        <v>59</v>
      </c>
      <c r="T3" s="50"/>
      <c r="U3" s="57" t="s">
        <v>58</v>
      </c>
      <c r="V3" s="21" t="s">
        <v>59</v>
      </c>
      <c r="W3" s="50"/>
      <c r="X3" s="57" t="s">
        <v>58</v>
      </c>
      <c r="Y3" s="21" t="s">
        <v>59</v>
      </c>
      <c r="Z3" s="55"/>
      <c r="AA3" s="57" t="s">
        <v>58</v>
      </c>
      <c r="AB3" s="21" t="s">
        <v>59</v>
      </c>
      <c r="AC3" s="55"/>
      <c r="AD3" s="57" t="s">
        <v>58</v>
      </c>
      <c r="AE3" s="21" t="s">
        <v>59</v>
      </c>
      <c r="AF3" s="55"/>
      <c r="AG3" s="57" t="s">
        <v>58</v>
      </c>
      <c r="AH3" s="21" t="s">
        <v>59</v>
      </c>
      <c r="AI3" s="55"/>
      <c r="AJ3" s="57" t="s">
        <v>58</v>
      </c>
      <c r="AK3" s="21" t="s">
        <v>59</v>
      </c>
      <c r="AL3" s="55"/>
      <c r="AM3" s="57" t="s">
        <v>58</v>
      </c>
      <c r="AN3" s="21" t="s">
        <v>59</v>
      </c>
      <c r="AO3" s="55"/>
      <c r="AP3" s="57" t="s">
        <v>58</v>
      </c>
      <c r="AQ3" s="21" t="s">
        <v>59</v>
      </c>
      <c r="AR3" s="55"/>
      <c r="AS3" s="57" t="s">
        <v>58</v>
      </c>
      <c r="AT3" s="21" t="s">
        <v>59</v>
      </c>
      <c r="AU3" s="55"/>
      <c r="AV3" s="57" t="s">
        <v>58</v>
      </c>
      <c r="AW3" s="21" t="s">
        <v>59</v>
      </c>
      <c r="AX3" s="55"/>
      <c r="AY3" s="57" t="s">
        <v>58</v>
      </c>
      <c r="AZ3" s="21" t="s">
        <v>59</v>
      </c>
      <c r="BA3" s="55"/>
      <c r="BB3" s="57" t="s">
        <v>58</v>
      </c>
      <c r="BC3" s="21" t="s">
        <v>59</v>
      </c>
      <c r="BD3" s="55"/>
      <c r="BE3" s="57" t="s">
        <v>58</v>
      </c>
      <c r="BF3" s="21" t="s">
        <v>59</v>
      </c>
      <c r="BG3" s="55"/>
      <c r="BH3" s="57" t="s">
        <v>58</v>
      </c>
      <c r="BI3" s="21" t="s">
        <v>59</v>
      </c>
      <c r="BJ3" s="55"/>
      <c r="BK3" s="57" t="s">
        <v>58</v>
      </c>
      <c r="BL3" s="21" t="s">
        <v>59</v>
      </c>
      <c r="BM3" s="55"/>
      <c r="BN3" s="57" t="s">
        <v>58</v>
      </c>
      <c r="BO3" s="21" t="s">
        <v>59</v>
      </c>
      <c r="BP3" s="55"/>
      <c r="BQ3" s="57" t="s">
        <v>58</v>
      </c>
      <c r="BR3" s="21" t="s">
        <v>59</v>
      </c>
      <c r="BS3" s="55"/>
      <c r="BT3" s="57" t="s">
        <v>58</v>
      </c>
      <c r="BU3" s="21" t="s">
        <v>59</v>
      </c>
      <c r="BV3" s="55"/>
      <c r="BW3" s="57" t="s">
        <v>58</v>
      </c>
      <c r="BX3" s="21" t="s">
        <v>59</v>
      </c>
      <c r="BY3" s="55"/>
      <c r="BZ3" s="57" t="s">
        <v>58</v>
      </c>
      <c r="CA3" s="21" t="s">
        <v>59</v>
      </c>
      <c r="CB3" s="55"/>
      <c r="CC3" s="57" t="s">
        <v>58</v>
      </c>
      <c r="CD3" s="21" t="s">
        <v>59</v>
      </c>
      <c r="CE3" s="55"/>
      <c r="CF3" s="57" t="s">
        <v>58</v>
      </c>
      <c r="CG3" s="21" t="s">
        <v>59</v>
      </c>
      <c r="CH3" s="55"/>
      <c r="CI3" s="57" t="s">
        <v>58</v>
      </c>
      <c r="CJ3" s="21" t="s">
        <v>59</v>
      </c>
      <c r="CK3" s="55"/>
      <c r="CL3" s="57" t="s">
        <v>58</v>
      </c>
      <c r="CM3" s="21" t="s">
        <v>59</v>
      </c>
      <c r="CN3" s="55"/>
      <c r="CO3" s="57" t="s">
        <v>58</v>
      </c>
      <c r="CP3" s="21" t="s">
        <v>59</v>
      </c>
      <c r="CQ3" s="55"/>
      <c r="CR3" s="57" t="s">
        <v>58</v>
      </c>
      <c r="CS3" s="21" t="s">
        <v>59</v>
      </c>
      <c r="CT3" s="55"/>
      <c r="CU3" s="57" t="s">
        <v>58</v>
      </c>
      <c r="CV3" s="21" t="s">
        <v>59</v>
      </c>
      <c r="CW3" s="55"/>
      <c r="CX3" s="57" t="s">
        <v>58</v>
      </c>
      <c r="CY3" s="21" t="s">
        <v>59</v>
      </c>
      <c r="CZ3" s="55"/>
      <c r="DA3" s="57" t="s">
        <v>58</v>
      </c>
      <c r="DB3" s="21" t="s">
        <v>59</v>
      </c>
      <c r="DC3" s="55"/>
      <c r="DD3" s="57" t="s">
        <v>58</v>
      </c>
      <c r="DE3" s="21" t="s">
        <v>59</v>
      </c>
      <c r="DF3" s="55"/>
      <c r="DG3" s="57" t="s">
        <v>58</v>
      </c>
      <c r="DH3" s="21" t="s">
        <v>59</v>
      </c>
      <c r="DI3" s="55"/>
      <c r="DJ3" s="57" t="s">
        <v>58</v>
      </c>
      <c r="DK3" s="21" t="s">
        <v>59</v>
      </c>
      <c r="DL3" s="55"/>
      <c r="DM3" s="57" t="s">
        <v>58</v>
      </c>
      <c r="DN3" s="21" t="s">
        <v>59</v>
      </c>
      <c r="DO3" s="55"/>
      <c r="DP3" s="57" t="s">
        <v>58</v>
      </c>
      <c r="DQ3" s="21" t="s">
        <v>59</v>
      </c>
    </row>
    <row r="4" spans="1:121" ht="17.25" customHeight="1" thickBot="1" x14ac:dyDescent="0.25">
      <c r="B4" s="295" t="s">
        <v>14</v>
      </c>
      <c r="C4" s="296"/>
      <c r="D4" s="58" t="str">
        <f>基本情報シート!D11</f>
        <v>（例）SIP2023A1</v>
      </c>
      <c r="E4" s="183" t="s">
        <v>60</v>
      </c>
      <c r="F4" s="58"/>
      <c r="G4" s="55"/>
      <c r="H4" s="55"/>
      <c r="I4" s="59"/>
      <c r="J4" s="60"/>
      <c r="K4" s="55"/>
      <c r="L4" s="55"/>
      <c r="M4" s="49" t="s">
        <v>61</v>
      </c>
      <c r="N4" s="55"/>
      <c r="O4" s="59"/>
      <c r="P4" s="60"/>
      <c r="Q4" s="55"/>
      <c r="R4" s="59"/>
      <c r="S4" s="60"/>
      <c r="T4" s="55"/>
      <c r="U4" s="59"/>
      <c r="V4" s="60"/>
      <c r="W4" s="55"/>
      <c r="X4" s="59"/>
      <c r="Y4" s="60"/>
      <c r="Z4" s="55"/>
      <c r="AA4" s="61"/>
      <c r="AB4" s="62"/>
      <c r="AC4" s="55"/>
      <c r="AD4" s="61"/>
      <c r="AE4" s="62"/>
      <c r="AF4" s="55"/>
      <c r="AG4" s="61"/>
      <c r="AH4" s="62"/>
      <c r="AI4" s="55"/>
      <c r="AJ4" s="61"/>
      <c r="AK4" s="62"/>
      <c r="AL4" s="55"/>
      <c r="AM4" s="61"/>
      <c r="AN4" s="62"/>
      <c r="AO4" s="55"/>
      <c r="AP4" s="61"/>
      <c r="AQ4" s="62"/>
      <c r="AR4" s="55"/>
      <c r="AS4" s="61"/>
      <c r="AT4" s="62"/>
      <c r="AU4" s="55"/>
      <c r="AV4" s="61"/>
      <c r="AW4" s="62"/>
      <c r="AX4" s="55"/>
      <c r="AY4" s="61"/>
      <c r="AZ4" s="62"/>
      <c r="BA4" s="55"/>
      <c r="BB4" s="61"/>
      <c r="BC4" s="62"/>
      <c r="BD4" s="55"/>
      <c r="BE4" s="61"/>
      <c r="BF4" s="62"/>
      <c r="BG4" s="55"/>
      <c r="BH4" s="61"/>
      <c r="BI4" s="62"/>
      <c r="BJ4" s="55"/>
      <c r="BK4" s="61"/>
      <c r="BL4" s="62"/>
      <c r="BM4" s="55"/>
      <c r="BN4" s="61"/>
      <c r="BO4" s="62"/>
      <c r="BP4" s="55"/>
      <c r="BQ4" s="61"/>
      <c r="BR4" s="62"/>
      <c r="BS4" s="55"/>
      <c r="BT4" s="61"/>
      <c r="BU4" s="62"/>
      <c r="BV4" s="55"/>
      <c r="BW4" s="61"/>
      <c r="BX4" s="62"/>
      <c r="BY4" s="55"/>
      <c r="BZ4" s="61"/>
      <c r="CA4" s="62"/>
      <c r="CB4" s="55"/>
      <c r="CC4" s="61"/>
      <c r="CD4" s="62"/>
      <c r="CE4" s="55"/>
      <c r="CF4" s="61"/>
      <c r="CG4" s="62"/>
      <c r="CH4" s="55"/>
      <c r="CI4" s="61"/>
      <c r="CJ4" s="62"/>
      <c r="CK4" s="55"/>
      <c r="CL4" s="61"/>
      <c r="CM4" s="62"/>
      <c r="CN4" s="55"/>
      <c r="CO4" s="61"/>
      <c r="CP4" s="62"/>
      <c r="CQ4" s="55"/>
      <c r="CR4" s="61"/>
      <c r="CS4" s="62"/>
      <c r="CT4" s="55"/>
      <c r="CU4" s="61"/>
      <c r="CV4" s="62"/>
      <c r="CW4" s="55"/>
      <c r="CX4" s="61"/>
      <c r="CY4" s="62"/>
      <c r="CZ4" s="55"/>
      <c r="DA4" s="61"/>
      <c r="DB4" s="62"/>
      <c r="DC4" s="55"/>
      <c r="DD4" s="61"/>
      <c r="DE4" s="62"/>
      <c r="DF4" s="55"/>
      <c r="DG4" s="61"/>
      <c r="DH4" s="62"/>
      <c r="DI4" s="55"/>
      <c r="DJ4" s="61"/>
      <c r="DK4" s="62"/>
      <c r="DL4" s="55"/>
      <c r="DM4" s="61"/>
      <c r="DN4" s="62"/>
      <c r="DO4" s="55"/>
      <c r="DP4" s="61"/>
      <c r="DQ4" s="62"/>
    </row>
    <row r="5" spans="1:121" ht="24" customHeight="1" x14ac:dyDescent="0.2">
      <c r="A5" s="1"/>
      <c r="B5" s="282" t="s">
        <v>62</v>
      </c>
      <c r="C5" s="283"/>
      <c r="D5" s="284"/>
      <c r="E5" s="285" t="s">
        <v>63</v>
      </c>
      <c r="F5" s="286"/>
      <c r="G5" s="287"/>
      <c r="H5" s="273" t="s">
        <v>64</v>
      </c>
      <c r="I5" s="274"/>
      <c r="J5" s="275"/>
      <c r="K5" s="291" t="s">
        <v>65</v>
      </c>
      <c r="L5" s="286"/>
      <c r="M5" s="287"/>
      <c r="N5" s="273" t="s">
        <v>66</v>
      </c>
      <c r="O5" s="274"/>
      <c r="P5" s="275"/>
      <c r="Q5" s="279" t="s">
        <v>67</v>
      </c>
      <c r="R5" s="280"/>
      <c r="S5" s="281"/>
      <c r="T5" s="279" t="s">
        <v>68</v>
      </c>
      <c r="U5" s="280"/>
      <c r="V5" s="281"/>
      <c r="W5" s="279" t="s">
        <v>69</v>
      </c>
      <c r="X5" s="280"/>
      <c r="Y5" s="281"/>
      <c r="Z5" s="273" t="s">
        <v>70</v>
      </c>
      <c r="AA5" s="274"/>
      <c r="AB5" s="275"/>
      <c r="AC5" s="279" t="s">
        <v>71</v>
      </c>
      <c r="AD5" s="280"/>
      <c r="AE5" s="281"/>
      <c r="AF5" s="273" t="s">
        <v>72</v>
      </c>
      <c r="AG5" s="274"/>
      <c r="AH5" s="275"/>
      <c r="AI5" s="279" t="s">
        <v>73</v>
      </c>
      <c r="AJ5" s="280"/>
      <c r="AK5" s="281"/>
      <c r="AL5" s="273" t="s">
        <v>74</v>
      </c>
      <c r="AM5" s="274"/>
      <c r="AN5" s="275"/>
      <c r="AO5" s="279" t="s">
        <v>75</v>
      </c>
      <c r="AP5" s="280"/>
      <c r="AQ5" s="281"/>
      <c r="AR5" s="273" t="s">
        <v>76</v>
      </c>
      <c r="AS5" s="274"/>
      <c r="AT5" s="275"/>
      <c r="AU5" s="279" t="s">
        <v>77</v>
      </c>
      <c r="AV5" s="280"/>
      <c r="AW5" s="281"/>
      <c r="AX5" s="273" t="s">
        <v>78</v>
      </c>
      <c r="AY5" s="274"/>
      <c r="AZ5" s="275"/>
      <c r="BA5" s="279" t="s">
        <v>79</v>
      </c>
      <c r="BB5" s="280"/>
      <c r="BC5" s="281"/>
      <c r="BD5" s="273" t="s">
        <v>80</v>
      </c>
      <c r="BE5" s="274"/>
      <c r="BF5" s="275"/>
      <c r="BG5" s="279" t="s">
        <v>81</v>
      </c>
      <c r="BH5" s="280"/>
      <c r="BI5" s="281"/>
      <c r="BJ5" s="273" t="s">
        <v>82</v>
      </c>
      <c r="BK5" s="274"/>
      <c r="BL5" s="275"/>
      <c r="BM5" s="279" t="s">
        <v>83</v>
      </c>
      <c r="BN5" s="280"/>
      <c r="BO5" s="281"/>
      <c r="BP5" s="273" t="s">
        <v>84</v>
      </c>
      <c r="BQ5" s="274"/>
      <c r="BR5" s="275"/>
      <c r="BS5" s="273" t="s">
        <v>85</v>
      </c>
      <c r="BT5" s="274"/>
      <c r="BU5" s="275"/>
      <c r="BV5" s="273" t="s">
        <v>86</v>
      </c>
      <c r="BW5" s="274"/>
      <c r="BX5" s="275"/>
      <c r="BY5" s="273" t="s">
        <v>87</v>
      </c>
      <c r="BZ5" s="274"/>
      <c r="CA5" s="275"/>
      <c r="CB5" s="273" t="s">
        <v>88</v>
      </c>
      <c r="CC5" s="274"/>
      <c r="CD5" s="275"/>
      <c r="CE5" s="273" t="s">
        <v>89</v>
      </c>
      <c r="CF5" s="274"/>
      <c r="CG5" s="275"/>
      <c r="CH5" s="273" t="s">
        <v>90</v>
      </c>
      <c r="CI5" s="274"/>
      <c r="CJ5" s="275"/>
      <c r="CK5" s="273" t="s">
        <v>91</v>
      </c>
      <c r="CL5" s="274"/>
      <c r="CM5" s="275"/>
      <c r="CN5" s="273" t="s">
        <v>92</v>
      </c>
      <c r="CO5" s="274"/>
      <c r="CP5" s="275"/>
      <c r="CQ5" s="273" t="s">
        <v>93</v>
      </c>
      <c r="CR5" s="274"/>
      <c r="CS5" s="275"/>
      <c r="CT5" s="273" t="s">
        <v>94</v>
      </c>
      <c r="CU5" s="274"/>
      <c r="CV5" s="275"/>
      <c r="CW5" s="273" t="s">
        <v>95</v>
      </c>
      <c r="CX5" s="274"/>
      <c r="CY5" s="275"/>
      <c r="CZ5" s="273" t="s">
        <v>96</v>
      </c>
      <c r="DA5" s="274"/>
      <c r="DB5" s="275"/>
      <c r="DC5" s="273" t="s">
        <v>97</v>
      </c>
      <c r="DD5" s="274"/>
      <c r="DE5" s="275"/>
      <c r="DF5" s="273" t="s">
        <v>98</v>
      </c>
      <c r="DG5" s="274"/>
      <c r="DH5" s="275"/>
      <c r="DI5" s="273" t="s">
        <v>99</v>
      </c>
      <c r="DJ5" s="274"/>
      <c r="DK5" s="275"/>
      <c r="DL5" s="273" t="s">
        <v>100</v>
      </c>
      <c r="DM5" s="274"/>
      <c r="DN5" s="275"/>
      <c r="DO5" s="273" t="s">
        <v>101</v>
      </c>
      <c r="DP5" s="274"/>
      <c r="DQ5" s="275"/>
    </row>
    <row r="6" spans="1:121" ht="24" customHeight="1" thickBot="1" x14ac:dyDescent="0.25">
      <c r="A6" s="1"/>
      <c r="B6" s="240" t="s">
        <v>102</v>
      </c>
      <c r="C6" s="241"/>
      <c r="D6" s="242"/>
      <c r="E6" s="288"/>
      <c r="F6" s="289"/>
      <c r="G6" s="290"/>
      <c r="H6" s="276"/>
      <c r="I6" s="277"/>
      <c r="J6" s="278"/>
      <c r="K6" s="288"/>
      <c r="L6" s="289"/>
      <c r="M6" s="290"/>
      <c r="N6" s="276"/>
      <c r="O6" s="277"/>
      <c r="P6" s="278"/>
      <c r="Q6" s="276"/>
      <c r="R6" s="277"/>
      <c r="S6" s="278"/>
      <c r="T6" s="276"/>
      <c r="U6" s="277"/>
      <c r="V6" s="278"/>
      <c r="W6" s="276"/>
      <c r="X6" s="277"/>
      <c r="Y6" s="278"/>
      <c r="Z6" s="264"/>
      <c r="AA6" s="265"/>
      <c r="AB6" s="266"/>
      <c r="AC6" s="264"/>
      <c r="AD6" s="265"/>
      <c r="AE6" s="266"/>
      <c r="AF6" s="264"/>
      <c r="AG6" s="265"/>
      <c r="AH6" s="266"/>
      <c r="AI6" s="264"/>
      <c r="AJ6" s="265"/>
      <c r="AK6" s="266"/>
      <c r="AL6" s="264"/>
      <c r="AM6" s="265"/>
      <c r="AN6" s="266"/>
      <c r="AO6" s="264"/>
      <c r="AP6" s="265"/>
      <c r="AQ6" s="266"/>
      <c r="AR6" s="264"/>
      <c r="AS6" s="265"/>
      <c r="AT6" s="266"/>
      <c r="AU6" s="264"/>
      <c r="AV6" s="265"/>
      <c r="AW6" s="266"/>
      <c r="AX6" s="264"/>
      <c r="AY6" s="265"/>
      <c r="AZ6" s="266"/>
      <c r="BA6" s="264"/>
      <c r="BB6" s="265"/>
      <c r="BC6" s="266"/>
      <c r="BD6" s="264"/>
      <c r="BE6" s="265"/>
      <c r="BF6" s="266"/>
      <c r="BG6" s="264"/>
      <c r="BH6" s="265"/>
      <c r="BI6" s="266"/>
      <c r="BJ6" s="264"/>
      <c r="BK6" s="265"/>
      <c r="BL6" s="266"/>
      <c r="BM6" s="264"/>
      <c r="BN6" s="265"/>
      <c r="BO6" s="266"/>
      <c r="BP6" s="264"/>
      <c r="BQ6" s="265"/>
      <c r="BR6" s="266"/>
      <c r="BS6" s="264"/>
      <c r="BT6" s="265"/>
      <c r="BU6" s="266"/>
      <c r="BV6" s="264"/>
      <c r="BW6" s="265"/>
      <c r="BX6" s="266"/>
      <c r="BY6" s="264"/>
      <c r="BZ6" s="265"/>
      <c r="CA6" s="266"/>
      <c r="CB6" s="264"/>
      <c r="CC6" s="265"/>
      <c r="CD6" s="266"/>
      <c r="CE6" s="264"/>
      <c r="CF6" s="265"/>
      <c r="CG6" s="266"/>
      <c r="CH6" s="264"/>
      <c r="CI6" s="265"/>
      <c r="CJ6" s="266"/>
      <c r="CK6" s="264"/>
      <c r="CL6" s="265"/>
      <c r="CM6" s="266"/>
      <c r="CN6" s="264"/>
      <c r="CO6" s="265"/>
      <c r="CP6" s="266"/>
      <c r="CQ6" s="264"/>
      <c r="CR6" s="265"/>
      <c r="CS6" s="266"/>
      <c r="CT6" s="264"/>
      <c r="CU6" s="265"/>
      <c r="CV6" s="266"/>
      <c r="CW6" s="264"/>
      <c r="CX6" s="265"/>
      <c r="CY6" s="266"/>
      <c r="CZ6" s="264"/>
      <c r="DA6" s="265"/>
      <c r="DB6" s="266"/>
      <c r="DC6" s="264"/>
      <c r="DD6" s="265"/>
      <c r="DE6" s="266"/>
      <c r="DF6" s="264"/>
      <c r="DG6" s="265"/>
      <c r="DH6" s="266"/>
      <c r="DI6" s="264"/>
      <c r="DJ6" s="265"/>
      <c r="DK6" s="266"/>
      <c r="DL6" s="264"/>
      <c r="DM6" s="265"/>
      <c r="DN6" s="266"/>
      <c r="DO6" s="264"/>
      <c r="DP6" s="265"/>
      <c r="DQ6" s="266"/>
    </row>
    <row r="7" spans="1:121" ht="24" customHeight="1" x14ac:dyDescent="0.2">
      <c r="A7" s="1"/>
      <c r="B7" s="267"/>
      <c r="C7" s="268"/>
      <c r="D7" s="269"/>
      <c r="E7" s="2" t="s">
        <v>103</v>
      </c>
      <c r="F7" s="3" t="s">
        <v>104</v>
      </c>
      <c r="G7" s="4" t="s">
        <v>105</v>
      </c>
      <c r="H7" s="2" t="s">
        <v>103</v>
      </c>
      <c r="I7" s="3" t="s">
        <v>104</v>
      </c>
      <c r="J7" s="5" t="s">
        <v>106</v>
      </c>
      <c r="K7" s="2" t="s">
        <v>103</v>
      </c>
      <c r="L7" s="3" t="s">
        <v>104</v>
      </c>
      <c r="M7" s="5" t="s">
        <v>106</v>
      </c>
      <c r="N7" s="2" t="s">
        <v>103</v>
      </c>
      <c r="O7" s="3" t="s">
        <v>104</v>
      </c>
      <c r="P7" s="5" t="s">
        <v>106</v>
      </c>
      <c r="Q7" s="6" t="s">
        <v>103</v>
      </c>
      <c r="R7" s="3" t="s">
        <v>104</v>
      </c>
      <c r="S7" s="7" t="s">
        <v>106</v>
      </c>
      <c r="T7" s="6" t="s">
        <v>103</v>
      </c>
      <c r="U7" s="3" t="s">
        <v>104</v>
      </c>
      <c r="V7" s="7" t="s">
        <v>106</v>
      </c>
      <c r="W7" s="6" t="s">
        <v>103</v>
      </c>
      <c r="X7" s="3" t="s">
        <v>104</v>
      </c>
      <c r="Y7" s="7" t="s">
        <v>106</v>
      </c>
      <c r="Z7" s="2" t="s">
        <v>103</v>
      </c>
      <c r="AA7" s="3" t="s">
        <v>104</v>
      </c>
      <c r="AB7" s="5" t="s">
        <v>106</v>
      </c>
      <c r="AC7" s="6" t="s">
        <v>103</v>
      </c>
      <c r="AD7" s="3" t="s">
        <v>104</v>
      </c>
      <c r="AE7" s="7" t="s">
        <v>106</v>
      </c>
      <c r="AF7" s="6" t="s">
        <v>103</v>
      </c>
      <c r="AG7" s="3" t="s">
        <v>104</v>
      </c>
      <c r="AH7" s="7" t="s">
        <v>106</v>
      </c>
      <c r="AI7" s="6" t="s">
        <v>103</v>
      </c>
      <c r="AJ7" s="3" t="s">
        <v>104</v>
      </c>
      <c r="AK7" s="7" t="s">
        <v>106</v>
      </c>
      <c r="AL7" s="2" t="s">
        <v>103</v>
      </c>
      <c r="AM7" s="3" t="s">
        <v>104</v>
      </c>
      <c r="AN7" s="5" t="s">
        <v>106</v>
      </c>
      <c r="AO7" s="6" t="s">
        <v>103</v>
      </c>
      <c r="AP7" s="3" t="s">
        <v>104</v>
      </c>
      <c r="AQ7" s="7" t="s">
        <v>106</v>
      </c>
      <c r="AR7" s="6" t="s">
        <v>103</v>
      </c>
      <c r="AS7" s="3" t="s">
        <v>104</v>
      </c>
      <c r="AT7" s="7" t="s">
        <v>106</v>
      </c>
      <c r="AU7" s="6" t="s">
        <v>103</v>
      </c>
      <c r="AV7" s="3" t="s">
        <v>104</v>
      </c>
      <c r="AW7" s="7" t="s">
        <v>106</v>
      </c>
      <c r="AX7" s="2" t="s">
        <v>103</v>
      </c>
      <c r="AY7" s="3" t="s">
        <v>104</v>
      </c>
      <c r="AZ7" s="5" t="s">
        <v>106</v>
      </c>
      <c r="BA7" s="6" t="s">
        <v>103</v>
      </c>
      <c r="BB7" s="3" t="s">
        <v>104</v>
      </c>
      <c r="BC7" s="7" t="s">
        <v>106</v>
      </c>
      <c r="BD7" s="6" t="s">
        <v>103</v>
      </c>
      <c r="BE7" s="3" t="s">
        <v>104</v>
      </c>
      <c r="BF7" s="7" t="s">
        <v>106</v>
      </c>
      <c r="BG7" s="6" t="s">
        <v>103</v>
      </c>
      <c r="BH7" s="3" t="s">
        <v>104</v>
      </c>
      <c r="BI7" s="7" t="s">
        <v>106</v>
      </c>
      <c r="BJ7" s="2" t="s">
        <v>103</v>
      </c>
      <c r="BK7" s="3" t="s">
        <v>104</v>
      </c>
      <c r="BL7" s="5" t="s">
        <v>106</v>
      </c>
      <c r="BM7" s="6" t="s">
        <v>103</v>
      </c>
      <c r="BN7" s="3" t="s">
        <v>104</v>
      </c>
      <c r="BO7" s="7" t="s">
        <v>106</v>
      </c>
      <c r="BP7" s="6" t="s">
        <v>103</v>
      </c>
      <c r="BQ7" s="3" t="s">
        <v>104</v>
      </c>
      <c r="BR7" s="7" t="s">
        <v>106</v>
      </c>
      <c r="BS7" s="6" t="s">
        <v>103</v>
      </c>
      <c r="BT7" s="3" t="s">
        <v>104</v>
      </c>
      <c r="BU7" s="7" t="s">
        <v>106</v>
      </c>
      <c r="BV7" s="2" t="s">
        <v>103</v>
      </c>
      <c r="BW7" s="3" t="s">
        <v>104</v>
      </c>
      <c r="BX7" s="5" t="s">
        <v>106</v>
      </c>
      <c r="BY7" s="6" t="s">
        <v>103</v>
      </c>
      <c r="BZ7" s="3" t="s">
        <v>104</v>
      </c>
      <c r="CA7" s="7" t="s">
        <v>106</v>
      </c>
      <c r="CB7" s="6" t="s">
        <v>103</v>
      </c>
      <c r="CC7" s="3" t="s">
        <v>104</v>
      </c>
      <c r="CD7" s="7" t="s">
        <v>106</v>
      </c>
      <c r="CE7" s="6" t="s">
        <v>103</v>
      </c>
      <c r="CF7" s="3" t="s">
        <v>104</v>
      </c>
      <c r="CG7" s="7" t="s">
        <v>106</v>
      </c>
      <c r="CH7" s="2" t="s">
        <v>103</v>
      </c>
      <c r="CI7" s="3" t="s">
        <v>104</v>
      </c>
      <c r="CJ7" s="5" t="s">
        <v>106</v>
      </c>
      <c r="CK7" s="6" t="s">
        <v>103</v>
      </c>
      <c r="CL7" s="3" t="s">
        <v>104</v>
      </c>
      <c r="CM7" s="7" t="s">
        <v>106</v>
      </c>
      <c r="CN7" s="6" t="s">
        <v>103</v>
      </c>
      <c r="CO7" s="3" t="s">
        <v>104</v>
      </c>
      <c r="CP7" s="7" t="s">
        <v>106</v>
      </c>
      <c r="CQ7" s="6" t="s">
        <v>103</v>
      </c>
      <c r="CR7" s="3" t="s">
        <v>104</v>
      </c>
      <c r="CS7" s="7" t="s">
        <v>106</v>
      </c>
      <c r="CT7" s="2" t="s">
        <v>103</v>
      </c>
      <c r="CU7" s="3" t="s">
        <v>104</v>
      </c>
      <c r="CV7" s="5" t="s">
        <v>106</v>
      </c>
      <c r="CW7" s="6" t="s">
        <v>103</v>
      </c>
      <c r="CX7" s="3" t="s">
        <v>104</v>
      </c>
      <c r="CY7" s="7" t="s">
        <v>106</v>
      </c>
      <c r="CZ7" s="6" t="s">
        <v>103</v>
      </c>
      <c r="DA7" s="3" t="s">
        <v>104</v>
      </c>
      <c r="DB7" s="7" t="s">
        <v>106</v>
      </c>
      <c r="DC7" s="6" t="s">
        <v>103</v>
      </c>
      <c r="DD7" s="3" t="s">
        <v>104</v>
      </c>
      <c r="DE7" s="7" t="s">
        <v>106</v>
      </c>
      <c r="DF7" s="6" t="s">
        <v>103</v>
      </c>
      <c r="DG7" s="3" t="s">
        <v>104</v>
      </c>
      <c r="DH7" s="7" t="s">
        <v>106</v>
      </c>
      <c r="DI7" s="6" t="s">
        <v>103</v>
      </c>
      <c r="DJ7" s="3" t="s">
        <v>104</v>
      </c>
      <c r="DK7" s="7" t="s">
        <v>106</v>
      </c>
      <c r="DL7" s="6" t="s">
        <v>103</v>
      </c>
      <c r="DM7" s="3" t="s">
        <v>104</v>
      </c>
      <c r="DN7" s="7" t="s">
        <v>106</v>
      </c>
      <c r="DO7" s="6" t="s">
        <v>103</v>
      </c>
      <c r="DP7" s="3" t="s">
        <v>104</v>
      </c>
      <c r="DQ7" s="7" t="s">
        <v>106</v>
      </c>
    </row>
    <row r="8" spans="1:121" ht="24" customHeight="1" x14ac:dyDescent="0.2">
      <c r="A8" s="1"/>
      <c r="B8" s="259" t="s">
        <v>107</v>
      </c>
      <c r="C8" s="260"/>
      <c r="D8" s="261"/>
      <c r="E8" s="8">
        <f>SUM(H8,K8)</f>
        <v>0</v>
      </c>
      <c r="F8" s="9">
        <f>SUM(I8,L8)</f>
        <v>0</v>
      </c>
      <c r="G8" s="10">
        <f>SUM(J8,M8)</f>
        <v>0</v>
      </c>
      <c r="H8" s="8">
        <f>SUM(H13,H14)</f>
        <v>0</v>
      </c>
      <c r="I8" s="9">
        <f>SUM(I13,I14)</f>
        <v>0</v>
      </c>
      <c r="J8" s="11">
        <f>H8-I8</f>
        <v>0</v>
      </c>
      <c r="K8" s="12">
        <f t="shared" ref="K8:M14" si="0">SUM(N8,Q8,T8,W8,Z8,AC8,AF8,AI8,AL8,AO8,AR8,AU8,AX8,BA8,BD8,BG8,BJ8,BM8,BP8,BS8,BV8,BY8,CB8,CE8,CH8,CK8,CN8,CQ8,CT8,CW8,CZ8,DC8,DF8,DI8,DL8,DO8)</f>
        <v>0</v>
      </c>
      <c r="L8" s="9">
        <f t="shared" si="0"/>
        <v>0</v>
      </c>
      <c r="M8" s="13">
        <f>SUM(P8,S8,V8,Y8,AB8,AE8,AH8,AK8,AN8,AQ8,AT8,AW8,AZ8,BC8,BF8,BI8,BL8,BO8,BR8,BU8,BX8,CA8,CD8,CG8,CJ8,CM8,CP8,CS8,CV8,CY8,DB8,DE8,DH8,DK8,DN8,DQ8)</f>
        <v>0</v>
      </c>
      <c r="N8" s="8">
        <f>SUM(N13,N14)</f>
        <v>0</v>
      </c>
      <c r="O8" s="9">
        <f>SUM(O13,O14)</f>
        <v>0</v>
      </c>
      <c r="P8" s="11">
        <f>N8-O8</f>
        <v>0</v>
      </c>
      <c r="Q8" s="8">
        <f>SUM(Q13,Q14)</f>
        <v>0</v>
      </c>
      <c r="R8" s="9">
        <f>SUM(R13,R14)</f>
        <v>0</v>
      </c>
      <c r="S8" s="11">
        <f t="shared" ref="S8:S14" si="1">Q8-R8</f>
        <v>0</v>
      </c>
      <c r="T8" s="8">
        <f>SUM(T13,T14)</f>
        <v>0</v>
      </c>
      <c r="U8" s="9">
        <f>SUM(U13,U14)</f>
        <v>0</v>
      </c>
      <c r="V8" s="11">
        <f t="shared" ref="V8:V14" si="2">T8-U8</f>
        <v>0</v>
      </c>
      <c r="W8" s="8">
        <f>SUM(W13,W14)</f>
        <v>0</v>
      </c>
      <c r="X8" s="9">
        <f>SUM(X13,X14)</f>
        <v>0</v>
      </c>
      <c r="Y8" s="11">
        <f t="shared" ref="Y8:Y14" si="3">W8-X8</f>
        <v>0</v>
      </c>
      <c r="Z8" s="8">
        <f>SUM(Z13,Z14)</f>
        <v>0</v>
      </c>
      <c r="AA8" s="9">
        <f>SUM(AA13,AA14)</f>
        <v>0</v>
      </c>
      <c r="AB8" s="11">
        <f t="shared" ref="AB8:AB14" si="4">Z8-AA8</f>
        <v>0</v>
      </c>
      <c r="AC8" s="8">
        <f>SUM(AC13,AC14)</f>
        <v>0</v>
      </c>
      <c r="AD8" s="9">
        <f>SUM(AD13,AD14)</f>
        <v>0</v>
      </c>
      <c r="AE8" s="11">
        <f t="shared" ref="AE8:AE14" si="5">AC8-AD8</f>
        <v>0</v>
      </c>
      <c r="AF8" s="8">
        <f>SUM(AF13,AF14)</f>
        <v>0</v>
      </c>
      <c r="AG8" s="9">
        <f>SUM(AG13,AG14)</f>
        <v>0</v>
      </c>
      <c r="AH8" s="11">
        <f t="shared" ref="AH8:AH14" si="6">AF8-AG8</f>
        <v>0</v>
      </c>
      <c r="AI8" s="8">
        <f>SUM(AI13,AI14)</f>
        <v>0</v>
      </c>
      <c r="AJ8" s="9">
        <f>SUM(AJ13,AJ14)</f>
        <v>0</v>
      </c>
      <c r="AK8" s="11">
        <f t="shared" ref="AK8:AK14" si="7">AI8-AJ8</f>
        <v>0</v>
      </c>
      <c r="AL8" s="8">
        <f>SUM(AL13,AL14)</f>
        <v>0</v>
      </c>
      <c r="AM8" s="9">
        <f>SUM(AM13,AM14)</f>
        <v>0</v>
      </c>
      <c r="AN8" s="11">
        <f t="shared" ref="AN8:AN14" si="8">AL8-AM8</f>
        <v>0</v>
      </c>
      <c r="AO8" s="8">
        <f>SUM(AO13,AO14)</f>
        <v>0</v>
      </c>
      <c r="AP8" s="9">
        <f>SUM(AP13,AP14)</f>
        <v>0</v>
      </c>
      <c r="AQ8" s="11">
        <f t="shared" ref="AQ8:AQ14" si="9">AO8-AP8</f>
        <v>0</v>
      </c>
      <c r="AR8" s="8">
        <f>SUM(AR13,AR14)</f>
        <v>0</v>
      </c>
      <c r="AS8" s="9">
        <f>SUM(AS13,AS14)</f>
        <v>0</v>
      </c>
      <c r="AT8" s="11">
        <f t="shared" ref="AT8:AT14" si="10">AR8-AS8</f>
        <v>0</v>
      </c>
      <c r="AU8" s="8">
        <f>SUM(AU13,AU14)</f>
        <v>0</v>
      </c>
      <c r="AV8" s="9">
        <f>SUM(AV13,AV14)</f>
        <v>0</v>
      </c>
      <c r="AW8" s="11">
        <f t="shared" ref="AW8:AW14" si="11">AU8-AV8</f>
        <v>0</v>
      </c>
      <c r="AX8" s="8">
        <f>SUM(AX13,AX14)</f>
        <v>0</v>
      </c>
      <c r="AY8" s="9">
        <f>SUM(AY13,AY14)</f>
        <v>0</v>
      </c>
      <c r="AZ8" s="11">
        <f t="shared" ref="AZ8:AZ14" si="12">AX8-AY8</f>
        <v>0</v>
      </c>
      <c r="BA8" s="8">
        <f>SUM(BA13,BA14)</f>
        <v>0</v>
      </c>
      <c r="BB8" s="9">
        <f>SUM(BB13,BB14)</f>
        <v>0</v>
      </c>
      <c r="BC8" s="11">
        <f t="shared" ref="BC8:BC14" si="13">BA8-BB8</f>
        <v>0</v>
      </c>
      <c r="BD8" s="8">
        <f>SUM(BD13,BD14)</f>
        <v>0</v>
      </c>
      <c r="BE8" s="9">
        <f>SUM(BE13,BE14)</f>
        <v>0</v>
      </c>
      <c r="BF8" s="11">
        <f t="shared" ref="BF8:BF14" si="14">BD8-BE8</f>
        <v>0</v>
      </c>
      <c r="BG8" s="8">
        <f>SUM(BG13,BG14)</f>
        <v>0</v>
      </c>
      <c r="BH8" s="9">
        <f>SUM(BH13,BH14)</f>
        <v>0</v>
      </c>
      <c r="BI8" s="11">
        <f t="shared" ref="BI8:BI14" si="15">BG8-BH8</f>
        <v>0</v>
      </c>
      <c r="BJ8" s="8">
        <f>SUM(BJ13,BJ14)</f>
        <v>0</v>
      </c>
      <c r="BK8" s="9">
        <f>SUM(BK13,BK14)</f>
        <v>0</v>
      </c>
      <c r="BL8" s="11">
        <f t="shared" ref="BL8:BL14" si="16">BJ8-BK8</f>
        <v>0</v>
      </c>
      <c r="BM8" s="8">
        <f>SUM(BM13,BM14)</f>
        <v>0</v>
      </c>
      <c r="BN8" s="9">
        <f>SUM(BN13,BN14)</f>
        <v>0</v>
      </c>
      <c r="BO8" s="11">
        <f t="shared" ref="BO8:BO14" si="17">BM8-BN8</f>
        <v>0</v>
      </c>
      <c r="BP8" s="8">
        <f>SUM(BP13,BP14)</f>
        <v>0</v>
      </c>
      <c r="BQ8" s="9">
        <f>SUM(BQ13,BQ14)</f>
        <v>0</v>
      </c>
      <c r="BR8" s="11">
        <f t="shared" ref="BR8:BR14" si="18">BP8-BQ8</f>
        <v>0</v>
      </c>
      <c r="BS8" s="8">
        <f>SUM(BS13,BS14)</f>
        <v>0</v>
      </c>
      <c r="BT8" s="9">
        <f>SUM(BT13,BT14)</f>
        <v>0</v>
      </c>
      <c r="BU8" s="11">
        <f t="shared" ref="BU8:BU14" si="19">BS8-BT8</f>
        <v>0</v>
      </c>
      <c r="BV8" s="8">
        <f>SUM(BV13,BV14)</f>
        <v>0</v>
      </c>
      <c r="BW8" s="9">
        <f>SUM(BW13,BW14)</f>
        <v>0</v>
      </c>
      <c r="BX8" s="11">
        <f t="shared" ref="BX8:BX14" si="20">BV8-BW8</f>
        <v>0</v>
      </c>
      <c r="BY8" s="8">
        <f>SUM(BY13,BY14)</f>
        <v>0</v>
      </c>
      <c r="BZ8" s="9">
        <f>SUM(BZ13,BZ14)</f>
        <v>0</v>
      </c>
      <c r="CA8" s="11">
        <f t="shared" ref="CA8:CA14" si="21">BY8-BZ8</f>
        <v>0</v>
      </c>
      <c r="CB8" s="8">
        <f>SUM(CB13,CB14)</f>
        <v>0</v>
      </c>
      <c r="CC8" s="9">
        <f>SUM(CC13,CC14)</f>
        <v>0</v>
      </c>
      <c r="CD8" s="11">
        <f t="shared" ref="CD8:CD14" si="22">CB8-CC8</f>
        <v>0</v>
      </c>
      <c r="CE8" s="8">
        <f>SUM(CE13,CE14)</f>
        <v>0</v>
      </c>
      <c r="CF8" s="9">
        <f>SUM(CF13,CF14)</f>
        <v>0</v>
      </c>
      <c r="CG8" s="11">
        <f t="shared" ref="CG8:CG14" si="23">CE8-CF8</f>
        <v>0</v>
      </c>
      <c r="CH8" s="8">
        <f>SUM(CH13,CH14)</f>
        <v>0</v>
      </c>
      <c r="CI8" s="9">
        <f>SUM(CI13,CI14)</f>
        <v>0</v>
      </c>
      <c r="CJ8" s="11">
        <f t="shared" ref="CJ8:CJ14" si="24">CH8-CI8</f>
        <v>0</v>
      </c>
      <c r="CK8" s="8">
        <f>SUM(CK13,CK14)</f>
        <v>0</v>
      </c>
      <c r="CL8" s="9">
        <f>SUM(CL13,CL14)</f>
        <v>0</v>
      </c>
      <c r="CM8" s="11">
        <f t="shared" ref="CM8:CM14" si="25">CK8-CL8</f>
        <v>0</v>
      </c>
      <c r="CN8" s="8">
        <f>SUM(CN13,CN14)</f>
        <v>0</v>
      </c>
      <c r="CO8" s="9">
        <f>SUM(CO13,CO14)</f>
        <v>0</v>
      </c>
      <c r="CP8" s="11">
        <f t="shared" ref="CP8:CP14" si="26">CN8-CO8</f>
        <v>0</v>
      </c>
      <c r="CQ8" s="8">
        <f>SUM(CQ13,CQ14)</f>
        <v>0</v>
      </c>
      <c r="CR8" s="9">
        <f>SUM(CR13,CR14)</f>
        <v>0</v>
      </c>
      <c r="CS8" s="11">
        <f t="shared" ref="CS8:CS14" si="27">CQ8-CR8</f>
        <v>0</v>
      </c>
      <c r="CT8" s="8">
        <f>SUM(CT13,CT14)</f>
        <v>0</v>
      </c>
      <c r="CU8" s="9">
        <f>SUM(CU13,CU14)</f>
        <v>0</v>
      </c>
      <c r="CV8" s="11">
        <f t="shared" ref="CV8:CV14" si="28">CT8-CU8</f>
        <v>0</v>
      </c>
      <c r="CW8" s="8">
        <f>SUM(CW13,CW14)</f>
        <v>0</v>
      </c>
      <c r="CX8" s="9">
        <f>SUM(CX13,CX14)</f>
        <v>0</v>
      </c>
      <c r="CY8" s="11">
        <f t="shared" ref="CY8:CY14" si="29">CW8-CX8</f>
        <v>0</v>
      </c>
      <c r="CZ8" s="8">
        <f>SUM(CZ13,CZ14)</f>
        <v>0</v>
      </c>
      <c r="DA8" s="9">
        <f>SUM(DA13,DA14)</f>
        <v>0</v>
      </c>
      <c r="DB8" s="11">
        <f t="shared" ref="DB8:DB14" si="30">CZ8-DA8</f>
        <v>0</v>
      </c>
      <c r="DC8" s="8">
        <f>SUM(DC13,DC14)</f>
        <v>0</v>
      </c>
      <c r="DD8" s="9">
        <f>SUM(DD13,DD14)</f>
        <v>0</v>
      </c>
      <c r="DE8" s="11">
        <f t="shared" ref="DE8:DE14" si="31">DC8-DD8</f>
        <v>0</v>
      </c>
      <c r="DF8" s="8">
        <f>SUM(DF13,DF14)</f>
        <v>0</v>
      </c>
      <c r="DG8" s="9">
        <f>SUM(DG13,DG14)</f>
        <v>0</v>
      </c>
      <c r="DH8" s="11">
        <f t="shared" ref="DH8:DH14" si="32">DF8-DG8</f>
        <v>0</v>
      </c>
      <c r="DI8" s="8">
        <f>SUM(DI13,DI14)</f>
        <v>0</v>
      </c>
      <c r="DJ8" s="9">
        <f>SUM(DJ13,DJ14)</f>
        <v>0</v>
      </c>
      <c r="DK8" s="11">
        <f t="shared" ref="DK8:DK14" si="33">DI8-DJ8</f>
        <v>0</v>
      </c>
      <c r="DL8" s="8">
        <f>SUM(DL13,DL14)</f>
        <v>0</v>
      </c>
      <c r="DM8" s="9">
        <f>SUM(DM13,DM14)</f>
        <v>0</v>
      </c>
      <c r="DN8" s="11">
        <f t="shared" ref="DN8:DN14" si="34">DL8-DM8</f>
        <v>0</v>
      </c>
      <c r="DO8" s="8">
        <f>SUM(DO13,DO14)</f>
        <v>0</v>
      </c>
      <c r="DP8" s="9">
        <f>SUM(DP13,DP14)</f>
        <v>0</v>
      </c>
      <c r="DQ8" s="11">
        <f t="shared" ref="DQ8:DQ14" si="35">DO8-DP8</f>
        <v>0</v>
      </c>
    </row>
    <row r="9" spans="1:121" ht="24" customHeight="1" x14ac:dyDescent="0.2">
      <c r="A9" s="1"/>
      <c r="B9" s="270" t="s">
        <v>108</v>
      </c>
      <c r="C9" s="271" t="s">
        <v>109</v>
      </c>
      <c r="D9" s="272"/>
      <c r="E9" s="8">
        <f t="shared" ref="E9:G14" si="36">SUM(H9,K9)</f>
        <v>0</v>
      </c>
      <c r="F9" s="9">
        <f t="shared" si="36"/>
        <v>0</v>
      </c>
      <c r="G9" s="10">
        <f t="shared" si="36"/>
        <v>0</v>
      </c>
      <c r="H9" s="14"/>
      <c r="I9" s="15"/>
      <c r="J9" s="11">
        <f>H9-I9</f>
        <v>0</v>
      </c>
      <c r="K9" s="12">
        <f t="shared" si="0"/>
        <v>0</v>
      </c>
      <c r="L9" s="9">
        <f t="shared" si="0"/>
        <v>0</v>
      </c>
      <c r="M9" s="13">
        <f t="shared" si="0"/>
        <v>0</v>
      </c>
      <c r="N9" s="14"/>
      <c r="O9" s="15"/>
      <c r="P9" s="11">
        <f t="shared" ref="P9:P13" si="37">N9-O9</f>
        <v>0</v>
      </c>
      <c r="Q9" s="14"/>
      <c r="R9" s="15"/>
      <c r="S9" s="11">
        <f t="shared" si="1"/>
        <v>0</v>
      </c>
      <c r="T9" s="14"/>
      <c r="U9" s="15"/>
      <c r="V9" s="11">
        <f t="shared" si="2"/>
        <v>0</v>
      </c>
      <c r="W9" s="14"/>
      <c r="X9" s="15"/>
      <c r="Y9" s="11">
        <f t="shared" si="3"/>
        <v>0</v>
      </c>
      <c r="Z9" s="14"/>
      <c r="AA9" s="15"/>
      <c r="AB9" s="11">
        <f t="shared" si="4"/>
        <v>0</v>
      </c>
      <c r="AC9" s="14"/>
      <c r="AD9" s="15"/>
      <c r="AE9" s="11">
        <f t="shared" si="5"/>
        <v>0</v>
      </c>
      <c r="AF9" s="14"/>
      <c r="AG9" s="15"/>
      <c r="AH9" s="11">
        <f t="shared" si="6"/>
        <v>0</v>
      </c>
      <c r="AI9" s="14"/>
      <c r="AJ9" s="15"/>
      <c r="AK9" s="11">
        <f t="shared" si="7"/>
        <v>0</v>
      </c>
      <c r="AL9" s="14"/>
      <c r="AM9" s="15"/>
      <c r="AN9" s="11">
        <f t="shared" si="8"/>
        <v>0</v>
      </c>
      <c r="AO9" s="14"/>
      <c r="AP9" s="15"/>
      <c r="AQ9" s="11">
        <f t="shared" si="9"/>
        <v>0</v>
      </c>
      <c r="AR9" s="14"/>
      <c r="AS9" s="15"/>
      <c r="AT9" s="11">
        <f t="shared" si="10"/>
        <v>0</v>
      </c>
      <c r="AU9" s="14"/>
      <c r="AV9" s="15"/>
      <c r="AW9" s="11">
        <f t="shared" si="11"/>
        <v>0</v>
      </c>
      <c r="AX9" s="14"/>
      <c r="AY9" s="15"/>
      <c r="AZ9" s="11">
        <f t="shared" si="12"/>
        <v>0</v>
      </c>
      <c r="BA9" s="14"/>
      <c r="BB9" s="15"/>
      <c r="BC9" s="11">
        <f t="shared" si="13"/>
        <v>0</v>
      </c>
      <c r="BD9" s="14"/>
      <c r="BE9" s="15"/>
      <c r="BF9" s="11">
        <f t="shared" si="14"/>
        <v>0</v>
      </c>
      <c r="BG9" s="14"/>
      <c r="BH9" s="15"/>
      <c r="BI9" s="11">
        <f t="shared" si="15"/>
        <v>0</v>
      </c>
      <c r="BJ9" s="14"/>
      <c r="BK9" s="15"/>
      <c r="BL9" s="11">
        <f t="shared" si="16"/>
        <v>0</v>
      </c>
      <c r="BM9" s="14"/>
      <c r="BN9" s="15"/>
      <c r="BO9" s="11">
        <f t="shared" si="17"/>
        <v>0</v>
      </c>
      <c r="BP9" s="14"/>
      <c r="BQ9" s="15"/>
      <c r="BR9" s="11">
        <f t="shared" si="18"/>
        <v>0</v>
      </c>
      <c r="BS9" s="14"/>
      <c r="BT9" s="15"/>
      <c r="BU9" s="11">
        <f t="shared" si="19"/>
        <v>0</v>
      </c>
      <c r="BV9" s="14"/>
      <c r="BW9" s="15"/>
      <c r="BX9" s="11">
        <f t="shared" si="20"/>
        <v>0</v>
      </c>
      <c r="BY9" s="14"/>
      <c r="BZ9" s="15"/>
      <c r="CA9" s="11">
        <f t="shared" si="21"/>
        <v>0</v>
      </c>
      <c r="CB9" s="14"/>
      <c r="CC9" s="15"/>
      <c r="CD9" s="11">
        <f t="shared" si="22"/>
        <v>0</v>
      </c>
      <c r="CE9" s="14"/>
      <c r="CF9" s="15"/>
      <c r="CG9" s="11">
        <f t="shared" si="23"/>
        <v>0</v>
      </c>
      <c r="CH9" s="14"/>
      <c r="CI9" s="15"/>
      <c r="CJ9" s="11">
        <f t="shared" si="24"/>
        <v>0</v>
      </c>
      <c r="CK9" s="14"/>
      <c r="CL9" s="15"/>
      <c r="CM9" s="11">
        <f t="shared" si="25"/>
        <v>0</v>
      </c>
      <c r="CN9" s="14"/>
      <c r="CO9" s="15"/>
      <c r="CP9" s="11">
        <f t="shared" si="26"/>
        <v>0</v>
      </c>
      <c r="CQ9" s="14"/>
      <c r="CR9" s="15"/>
      <c r="CS9" s="11">
        <f t="shared" si="27"/>
        <v>0</v>
      </c>
      <c r="CT9" s="14"/>
      <c r="CU9" s="15"/>
      <c r="CV9" s="11">
        <f t="shared" si="28"/>
        <v>0</v>
      </c>
      <c r="CW9" s="14"/>
      <c r="CX9" s="15"/>
      <c r="CY9" s="11">
        <f t="shared" si="29"/>
        <v>0</v>
      </c>
      <c r="CZ9" s="14"/>
      <c r="DA9" s="15"/>
      <c r="DB9" s="11">
        <f t="shared" si="30"/>
        <v>0</v>
      </c>
      <c r="DC9" s="14"/>
      <c r="DD9" s="15"/>
      <c r="DE9" s="11">
        <f t="shared" si="31"/>
        <v>0</v>
      </c>
      <c r="DF9" s="14"/>
      <c r="DG9" s="15"/>
      <c r="DH9" s="11">
        <f t="shared" si="32"/>
        <v>0</v>
      </c>
      <c r="DI9" s="14"/>
      <c r="DJ9" s="15"/>
      <c r="DK9" s="11">
        <f t="shared" si="33"/>
        <v>0</v>
      </c>
      <c r="DL9" s="14"/>
      <c r="DM9" s="15"/>
      <c r="DN9" s="11">
        <f t="shared" si="34"/>
        <v>0</v>
      </c>
      <c r="DO9" s="14"/>
      <c r="DP9" s="15"/>
      <c r="DQ9" s="11">
        <f t="shared" si="35"/>
        <v>0</v>
      </c>
    </row>
    <row r="10" spans="1:121" ht="24" customHeight="1" x14ac:dyDescent="0.2">
      <c r="A10" s="1"/>
      <c r="B10" s="270"/>
      <c r="C10" s="271" t="s">
        <v>110</v>
      </c>
      <c r="D10" s="272"/>
      <c r="E10" s="8">
        <f t="shared" si="36"/>
        <v>0</v>
      </c>
      <c r="F10" s="9">
        <f t="shared" si="36"/>
        <v>0</v>
      </c>
      <c r="G10" s="10">
        <f t="shared" si="36"/>
        <v>0</v>
      </c>
      <c r="H10" s="14"/>
      <c r="I10" s="15"/>
      <c r="J10" s="11">
        <f>H10-I10</f>
        <v>0</v>
      </c>
      <c r="K10" s="12">
        <f t="shared" si="0"/>
        <v>0</v>
      </c>
      <c r="L10" s="9">
        <f t="shared" si="0"/>
        <v>0</v>
      </c>
      <c r="M10" s="13">
        <f t="shared" si="0"/>
        <v>0</v>
      </c>
      <c r="N10" s="14"/>
      <c r="O10" s="15"/>
      <c r="P10" s="11">
        <f t="shared" si="37"/>
        <v>0</v>
      </c>
      <c r="Q10" s="14"/>
      <c r="R10" s="15"/>
      <c r="S10" s="11">
        <f t="shared" si="1"/>
        <v>0</v>
      </c>
      <c r="T10" s="14"/>
      <c r="U10" s="15"/>
      <c r="V10" s="11">
        <f t="shared" si="2"/>
        <v>0</v>
      </c>
      <c r="W10" s="14"/>
      <c r="X10" s="15"/>
      <c r="Y10" s="11">
        <f t="shared" si="3"/>
        <v>0</v>
      </c>
      <c r="Z10" s="14"/>
      <c r="AA10" s="15"/>
      <c r="AB10" s="11">
        <f t="shared" si="4"/>
        <v>0</v>
      </c>
      <c r="AC10" s="14"/>
      <c r="AD10" s="15"/>
      <c r="AE10" s="11">
        <f t="shared" si="5"/>
        <v>0</v>
      </c>
      <c r="AF10" s="14"/>
      <c r="AG10" s="15"/>
      <c r="AH10" s="11">
        <f t="shared" si="6"/>
        <v>0</v>
      </c>
      <c r="AI10" s="14"/>
      <c r="AJ10" s="15"/>
      <c r="AK10" s="11">
        <f t="shared" si="7"/>
        <v>0</v>
      </c>
      <c r="AL10" s="14"/>
      <c r="AM10" s="15"/>
      <c r="AN10" s="11">
        <f t="shared" si="8"/>
        <v>0</v>
      </c>
      <c r="AO10" s="14"/>
      <c r="AP10" s="15"/>
      <c r="AQ10" s="11">
        <f t="shared" si="9"/>
        <v>0</v>
      </c>
      <c r="AR10" s="14"/>
      <c r="AS10" s="15"/>
      <c r="AT10" s="11">
        <f t="shared" si="10"/>
        <v>0</v>
      </c>
      <c r="AU10" s="14"/>
      <c r="AV10" s="15"/>
      <c r="AW10" s="11">
        <f t="shared" si="11"/>
        <v>0</v>
      </c>
      <c r="AX10" s="14"/>
      <c r="AY10" s="15"/>
      <c r="AZ10" s="11">
        <f t="shared" si="12"/>
        <v>0</v>
      </c>
      <c r="BA10" s="14"/>
      <c r="BB10" s="15"/>
      <c r="BC10" s="11">
        <f t="shared" si="13"/>
        <v>0</v>
      </c>
      <c r="BD10" s="14"/>
      <c r="BE10" s="15"/>
      <c r="BF10" s="11">
        <f t="shared" si="14"/>
        <v>0</v>
      </c>
      <c r="BG10" s="14"/>
      <c r="BH10" s="15"/>
      <c r="BI10" s="11">
        <f t="shared" si="15"/>
        <v>0</v>
      </c>
      <c r="BJ10" s="14"/>
      <c r="BK10" s="15"/>
      <c r="BL10" s="11">
        <f t="shared" si="16"/>
        <v>0</v>
      </c>
      <c r="BM10" s="14"/>
      <c r="BN10" s="15"/>
      <c r="BO10" s="11">
        <f t="shared" si="17"/>
        <v>0</v>
      </c>
      <c r="BP10" s="14"/>
      <c r="BQ10" s="15"/>
      <c r="BR10" s="11">
        <f t="shared" si="18"/>
        <v>0</v>
      </c>
      <c r="BS10" s="14"/>
      <c r="BT10" s="15"/>
      <c r="BU10" s="11">
        <f t="shared" si="19"/>
        <v>0</v>
      </c>
      <c r="BV10" s="14"/>
      <c r="BW10" s="15"/>
      <c r="BX10" s="11">
        <f t="shared" si="20"/>
        <v>0</v>
      </c>
      <c r="BY10" s="14"/>
      <c r="BZ10" s="15"/>
      <c r="CA10" s="11">
        <f t="shared" si="21"/>
        <v>0</v>
      </c>
      <c r="CB10" s="14"/>
      <c r="CC10" s="15"/>
      <c r="CD10" s="11">
        <f t="shared" si="22"/>
        <v>0</v>
      </c>
      <c r="CE10" s="14"/>
      <c r="CF10" s="15"/>
      <c r="CG10" s="11">
        <f t="shared" si="23"/>
        <v>0</v>
      </c>
      <c r="CH10" s="14"/>
      <c r="CI10" s="15"/>
      <c r="CJ10" s="11">
        <f t="shared" si="24"/>
        <v>0</v>
      </c>
      <c r="CK10" s="14"/>
      <c r="CL10" s="15"/>
      <c r="CM10" s="11">
        <f t="shared" si="25"/>
        <v>0</v>
      </c>
      <c r="CN10" s="14"/>
      <c r="CO10" s="15"/>
      <c r="CP10" s="11">
        <f t="shared" si="26"/>
        <v>0</v>
      </c>
      <c r="CQ10" s="14"/>
      <c r="CR10" s="15"/>
      <c r="CS10" s="11">
        <f t="shared" si="27"/>
        <v>0</v>
      </c>
      <c r="CT10" s="14"/>
      <c r="CU10" s="15"/>
      <c r="CV10" s="11">
        <f t="shared" si="28"/>
        <v>0</v>
      </c>
      <c r="CW10" s="14"/>
      <c r="CX10" s="15"/>
      <c r="CY10" s="11">
        <f t="shared" si="29"/>
        <v>0</v>
      </c>
      <c r="CZ10" s="14"/>
      <c r="DA10" s="15"/>
      <c r="DB10" s="11">
        <f t="shared" si="30"/>
        <v>0</v>
      </c>
      <c r="DC10" s="14"/>
      <c r="DD10" s="15"/>
      <c r="DE10" s="11">
        <f t="shared" si="31"/>
        <v>0</v>
      </c>
      <c r="DF10" s="14"/>
      <c r="DG10" s="15"/>
      <c r="DH10" s="11">
        <f t="shared" si="32"/>
        <v>0</v>
      </c>
      <c r="DI10" s="14"/>
      <c r="DJ10" s="15"/>
      <c r="DK10" s="11">
        <f t="shared" si="33"/>
        <v>0</v>
      </c>
      <c r="DL10" s="14"/>
      <c r="DM10" s="15"/>
      <c r="DN10" s="11">
        <f t="shared" si="34"/>
        <v>0</v>
      </c>
      <c r="DO10" s="14"/>
      <c r="DP10" s="15"/>
      <c r="DQ10" s="11">
        <f t="shared" si="35"/>
        <v>0</v>
      </c>
    </row>
    <row r="11" spans="1:121" ht="24" customHeight="1" x14ac:dyDescent="0.2">
      <c r="A11" s="1"/>
      <c r="B11" s="270"/>
      <c r="C11" s="271" t="s">
        <v>111</v>
      </c>
      <c r="D11" s="272"/>
      <c r="E11" s="8">
        <f t="shared" si="36"/>
        <v>0</v>
      </c>
      <c r="F11" s="9">
        <f t="shared" si="36"/>
        <v>0</v>
      </c>
      <c r="G11" s="10">
        <f t="shared" si="36"/>
        <v>0</v>
      </c>
      <c r="H11" s="14"/>
      <c r="I11" s="15"/>
      <c r="J11" s="11">
        <f t="shared" ref="J11:J14" si="38">H11-I11</f>
        <v>0</v>
      </c>
      <c r="K11" s="12">
        <f t="shared" si="0"/>
        <v>0</v>
      </c>
      <c r="L11" s="9">
        <f t="shared" si="0"/>
        <v>0</v>
      </c>
      <c r="M11" s="13">
        <f t="shared" si="0"/>
        <v>0</v>
      </c>
      <c r="N11" s="14"/>
      <c r="O11" s="15"/>
      <c r="P11" s="11">
        <f t="shared" si="37"/>
        <v>0</v>
      </c>
      <c r="Q11" s="14"/>
      <c r="R11" s="15"/>
      <c r="S11" s="11">
        <f t="shared" si="1"/>
        <v>0</v>
      </c>
      <c r="T11" s="14"/>
      <c r="U11" s="15"/>
      <c r="V11" s="11">
        <f t="shared" si="2"/>
        <v>0</v>
      </c>
      <c r="W11" s="14"/>
      <c r="X11" s="15"/>
      <c r="Y11" s="11">
        <f t="shared" si="3"/>
        <v>0</v>
      </c>
      <c r="Z11" s="14"/>
      <c r="AA11" s="15"/>
      <c r="AB11" s="11">
        <f t="shared" si="4"/>
        <v>0</v>
      </c>
      <c r="AC11" s="14"/>
      <c r="AD11" s="15"/>
      <c r="AE11" s="11">
        <f t="shared" si="5"/>
        <v>0</v>
      </c>
      <c r="AF11" s="14"/>
      <c r="AG11" s="15"/>
      <c r="AH11" s="11">
        <f t="shared" si="6"/>
        <v>0</v>
      </c>
      <c r="AI11" s="14"/>
      <c r="AJ11" s="15"/>
      <c r="AK11" s="11">
        <f t="shared" si="7"/>
        <v>0</v>
      </c>
      <c r="AL11" s="14"/>
      <c r="AM11" s="15"/>
      <c r="AN11" s="11">
        <f t="shared" si="8"/>
        <v>0</v>
      </c>
      <c r="AO11" s="14"/>
      <c r="AP11" s="15"/>
      <c r="AQ11" s="11">
        <f t="shared" si="9"/>
        <v>0</v>
      </c>
      <c r="AR11" s="14"/>
      <c r="AS11" s="15"/>
      <c r="AT11" s="11">
        <f t="shared" si="10"/>
        <v>0</v>
      </c>
      <c r="AU11" s="14"/>
      <c r="AV11" s="15"/>
      <c r="AW11" s="11">
        <f t="shared" si="11"/>
        <v>0</v>
      </c>
      <c r="AX11" s="14"/>
      <c r="AY11" s="15"/>
      <c r="AZ11" s="11">
        <f t="shared" si="12"/>
        <v>0</v>
      </c>
      <c r="BA11" s="14"/>
      <c r="BB11" s="15"/>
      <c r="BC11" s="11">
        <f t="shared" si="13"/>
        <v>0</v>
      </c>
      <c r="BD11" s="14"/>
      <c r="BE11" s="15"/>
      <c r="BF11" s="11">
        <f t="shared" si="14"/>
        <v>0</v>
      </c>
      <c r="BG11" s="14"/>
      <c r="BH11" s="15"/>
      <c r="BI11" s="11">
        <f t="shared" si="15"/>
        <v>0</v>
      </c>
      <c r="BJ11" s="14"/>
      <c r="BK11" s="15"/>
      <c r="BL11" s="11">
        <f t="shared" si="16"/>
        <v>0</v>
      </c>
      <c r="BM11" s="14"/>
      <c r="BN11" s="15"/>
      <c r="BO11" s="11">
        <f t="shared" si="17"/>
        <v>0</v>
      </c>
      <c r="BP11" s="14"/>
      <c r="BQ11" s="15"/>
      <c r="BR11" s="11">
        <f t="shared" si="18"/>
        <v>0</v>
      </c>
      <c r="BS11" s="14"/>
      <c r="BT11" s="15"/>
      <c r="BU11" s="11">
        <f t="shared" si="19"/>
        <v>0</v>
      </c>
      <c r="BV11" s="14"/>
      <c r="BW11" s="15"/>
      <c r="BX11" s="11">
        <f t="shared" si="20"/>
        <v>0</v>
      </c>
      <c r="BY11" s="14"/>
      <c r="BZ11" s="15"/>
      <c r="CA11" s="11">
        <f t="shared" si="21"/>
        <v>0</v>
      </c>
      <c r="CB11" s="14"/>
      <c r="CC11" s="15"/>
      <c r="CD11" s="11">
        <f t="shared" si="22"/>
        <v>0</v>
      </c>
      <c r="CE11" s="14"/>
      <c r="CF11" s="15"/>
      <c r="CG11" s="11">
        <f t="shared" si="23"/>
        <v>0</v>
      </c>
      <c r="CH11" s="14"/>
      <c r="CI11" s="15"/>
      <c r="CJ11" s="11">
        <f t="shared" si="24"/>
        <v>0</v>
      </c>
      <c r="CK11" s="14"/>
      <c r="CL11" s="15"/>
      <c r="CM11" s="11">
        <f t="shared" si="25"/>
        <v>0</v>
      </c>
      <c r="CN11" s="14"/>
      <c r="CO11" s="15"/>
      <c r="CP11" s="11">
        <f t="shared" si="26"/>
        <v>0</v>
      </c>
      <c r="CQ11" s="14"/>
      <c r="CR11" s="15"/>
      <c r="CS11" s="11">
        <f t="shared" si="27"/>
        <v>0</v>
      </c>
      <c r="CT11" s="14"/>
      <c r="CU11" s="15"/>
      <c r="CV11" s="11">
        <f t="shared" si="28"/>
        <v>0</v>
      </c>
      <c r="CW11" s="14"/>
      <c r="CX11" s="15"/>
      <c r="CY11" s="11">
        <f t="shared" si="29"/>
        <v>0</v>
      </c>
      <c r="CZ11" s="14"/>
      <c r="DA11" s="15"/>
      <c r="DB11" s="11">
        <f t="shared" si="30"/>
        <v>0</v>
      </c>
      <c r="DC11" s="14"/>
      <c r="DD11" s="15"/>
      <c r="DE11" s="11">
        <f t="shared" si="31"/>
        <v>0</v>
      </c>
      <c r="DF11" s="14"/>
      <c r="DG11" s="15"/>
      <c r="DH11" s="11">
        <f t="shared" si="32"/>
        <v>0</v>
      </c>
      <c r="DI11" s="14"/>
      <c r="DJ11" s="15"/>
      <c r="DK11" s="11">
        <f t="shared" si="33"/>
        <v>0</v>
      </c>
      <c r="DL11" s="14"/>
      <c r="DM11" s="15"/>
      <c r="DN11" s="11">
        <f t="shared" si="34"/>
        <v>0</v>
      </c>
      <c r="DO11" s="14"/>
      <c r="DP11" s="15"/>
      <c r="DQ11" s="11">
        <f t="shared" si="35"/>
        <v>0</v>
      </c>
    </row>
    <row r="12" spans="1:121" ht="24" customHeight="1" x14ac:dyDescent="0.2">
      <c r="A12" s="1"/>
      <c r="B12" s="270"/>
      <c r="C12" s="271" t="s">
        <v>112</v>
      </c>
      <c r="D12" s="272"/>
      <c r="E12" s="8">
        <f t="shared" si="36"/>
        <v>0</v>
      </c>
      <c r="F12" s="9">
        <f t="shared" si="36"/>
        <v>0</v>
      </c>
      <c r="G12" s="10">
        <f t="shared" si="36"/>
        <v>0</v>
      </c>
      <c r="H12" s="14"/>
      <c r="I12" s="15"/>
      <c r="J12" s="11">
        <f t="shared" si="38"/>
        <v>0</v>
      </c>
      <c r="K12" s="12">
        <f t="shared" si="0"/>
        <v>0</v>
      </c>
      <c r="L12" s="9">
        <f t="shared" si="0"/>
        <v>0</v>
      </c>
      <c r="M12" s="13">
        <f t="shared" si="0"/>
        <v>0</v>
      </c>
      <c r="N12" s="14"/>
      <c r="O12" s="15"/>
      <c r="P12" s="11">
        <f t="shared" si="37"/>
        <v>0</v>
      </c>
      <c r="Q12" s="14"/>
      <c r="R12" s="15"/>
      <c r="S12" s="11">
        <f t="shared" si="1"/>
        <v>0</v>
      </c>
      <c r="T12" s="14"/>
      <c r="U12" s="15"/>
      <c r="V12" s="11">
        <f t="shared" si="2"/>
        <v>0</v>
      </c>
      <c r="W12" s="14"/>
      <c r="X12" s="15"/>
      <c r="Y12" s="11">
        <f t="shared" si="3"/>
        <v>0</v>
      </c>
      <c r="Z12" s="14"/>
      <c r="AA12" s="15"/>
      <c r="AB12" s="11">
        <f t="shared" si="4"/>
        <v>0</v>
      </c>
      <c r="AC12" s="14"/>
      <c r="AD12" s="15"/>
      <c r="AE12" s="11">
        <f t="shared" si="5"/>
        <v>0</v>
      </c>
      <c r="AF12" s="14"/>
      <c r="AG12" s="15"/>
      <c r="AH12" s="11">
        <f t="shared" si="6"/>
        <v>0</v>
      </c>
      <c r="AI12" s="14"/>
      <c r="AJ12" s="15"/>
      <c r="AK12" s="11">
        <f t="shared" si="7"/>
        <v>0</v>
      </c>
      <c r="AL12" s="14"/>
      <c r="AM12" s="15"/>
      <c r="AN12" s="11">
        <f t="shared" si="8"/>
        <v>0</v>
      </c>
      <c r="AO12" s="14"/>
      <c r="AP12" s="15"/>
      <c r="AQ12" s="11">
        <f t="shared" si="9"/>
        <v>0</v>
      </c>
      <c r="AR12" s="14"/>
      <c r="AS12" s="15"/>
      <c r="AT12" s="11">
        <f t="shared" si="10"/>
        <v>0</v>
      </c>
      <c r="AU12" s="14"/>
      <c r="AV12" s="15"/>
      <c r="AW12" s="11">
        <f t="shared" si="11"/>
        <v>0</v>
      </c>
      <c r="AX12" s="14"/>
      <c r="AY12" s="15"/>
      <c r="AZ12" s="11">
        <f t="shared" si="12"/>
        <v>0</v>
      </c>
      <c r="BA12" s="14"/>
      <c r="BB12" s="15"/>
      <c r="BC12" s="11">
        <f t="shared" si="13"/>
        <v>0</v>
      </c>
      <c r="BD12" s="14"/>
      <c r="BE12" s="15"/>
      <c r="BF12" s="11">
        <f t="shared" si="14"/>
        <v>0</v>
      </c>
      <c r="BG12" s="14"/>
      <c r="BH12" s="15"/>
      <c r="BI12" s="11">
        <f t="shared" si="15"/>
        <v>0</v>
      </c>
      <c r="BJ12" s="14"/>
      <c r="BK12" s="15"/>
      <c r="BL12" s="11">
        <f t="shared" si="16"/>
        <v>0</v>
      </c>
      <c r="BM12" s="14"/>
      <c r="BN12" s="15"/>
      <c r="BO12" s="11">
        <f t="shared" si="17"/>
        <v>0</v>
      </c>
      <c r="BP12" s="14"/>
      <c r="BQ12" s="15"/>
      <c r="BR12" s="11">
        <f t="shared" si="18"/>
        <v>0</v>
      </c>
      <c r="BS12" s="14"/>
      <c r="BT12" s="15"/>
      <c r="BU12" s="11">
        <f t="shared" si="19"/>
        <v>0</v>
      </c>
      <c r="BV12" s="14"/>
      <c r="BW12" s="15"/>
      <c r="BX12" s="11">
        <f t="shared" si="20"/>
        <v>0</v>
      </c>
      <c r="BY12" s="14"/>
      <c r="BZ12" s="15"/>
      <c r="CA12" s="11">
        <f t="shared" si="21"/>
        <v>0</v>
      </c>
      <c r="CB12" s="14"/>
      <c r="CC12" s="15"/>
      <c r="CD12" s="11">
        <f t="shared" si="22"/>
        <v>0</v>
      </c>
      <c r="CE12" s="14"/>
      <c r="CF12" s="15"/>
      <c r="CG12" s="11">
        <f t="shared" si="23"/>
        <v>0</v>
      </c>
      <c r="CH12" s="14"/>
      <c r="CI12" s="15"/>
      <c r="CJ12" s="11">
        <f t="shared" si="24"/>
        <v>0</v>
      </c>
      <c r="CK12" s="14"/>
      <c r="CL12" s="15"/>
      <c r="CM12" s="11">
        <f t="shared" si="25"/>
        <v>0</v>
      </c>
      <c r="CN12" s="14"/>
      <c r="CO12" s="15"/>
      <c r="CP12" s="11">
        <f t="shared" si="26"/>
        <v>0</v>
      </c>
      <c r="CQ12" s="14"/>
      <c r="CR12" s="15"/>
      <c r="CS12" s="11">
        <f t="shared" si="27"/>
        <v>0</v>
      </c>
      <c r="CT12" s="14"/>
      <c r="CU12" s="15"/>
      <c r="CV12" s="11">
        <f t="shared" si="28"/>
        <v>0</v>
      </c>
      <c r="CW12" s="14"/>
      <c r="CX12" s="15"/>
      <c r="CY12" s="11">
        <f t="shared" si="29"/>
        <v>0</v>
      </c>
      <c r="CZ12" s="14"/>
      <c r="DA12" s="15"/>
      <c r="DB12" s="11">
        <f t="shared" si="30"/>
        <v>0</v>
      </c>
      <c r="DC12" s="14"/>
      <c r="DD12" s="15"/>
      <c r="DE12" s="11">
        <f t="shared" si="31"/>
        <v>0</v>
      </c>
      <c r="DF12" s="14"/>
      <c r="DG12" s="15"/>
      <c r="DH12" s="11">
        <f t="shared" si="32"/>
        <v>0</v>
      </c>
      <c r="DI12" s="14"/>
      <c r="DJ12" s="15"/>
      <c r="DK12" s="11">
        <f t="shared" si="33"/>
        <v>0</v>
      </c>
      <c r="DL12" s="14"/>
      <c r="DM12" s="15"/>
      <c r="DN12" s="11">
        <f t="shared" si="34"/>
        <v>0</v>
      </c>
      <c r="DO12" s="14"/>
      <c r="DP12" s="15"/>
      <c r="DQ12" s="11">
        <f t="shared" si="35"/>
        <v>0</v>
      </c>
    </row>
    <row r="13" spans="1:121" ht="24" customHeight="1" x14ac:dyDescent="0.2">
      <c r="A13" s="1"/>
      <c r="B13" s="270"/>
      <c r="C13" s="271" t="s">
        <v>113</v>
      </c>
      <c r="D13" s="272"/>
      <c r="E13" s="8">
        <f t="shared" si="36"/>
        <v>0</v>
      </c>
      <c r="F13" s="9">
        <f t="shared" si="36"/>
        <v>0</v>
      </c>
      <c r="G13" s="10">
        <f t="shared" si="36"/>
        <v>0</v>
      </c>
      <c r="H13" s="8">
        <f>SUM(H9:H12)</f>
        <v>0</v>
      </c>
      <c r="I13" s="16">
        <f>SUM(I9:I12)</f>
        <v>0</v>
      </c>
      <c r="J13" s="11">
        <f t="shared" si="38"/>
        <v>0</v>
      </c>
      <c r="K13" s="12">
        <f t="shared" si="0"/>
        <v>0</v>
      </c>
      <c r="L13" s="9">
        <f t="shared" si="0"/>
        <v>0</v>
      </c>
      <c r="M13" s="13">
        <f t="shared" si="0"/>
        <v>0</v>
      </c>
      <c r="N13" s="8">
        <f>SUM(N9:N12)</f>
        <v>0</v>
      </c>
      <c r="O13" s="16">
        <f>SUM(O9:O12)</f>
        <v>0</v>
      </c>
      <c r="P13" s="11">
        <f t="shared" si="37"/>
        <v>0</v>
      </c>
      <c r="Q13" s="8">
        <f>SUM(Q9:Q12)</f>
        <v>0</v>
      </c>
      <c r="R13" s="16">
        <f>SUM(R9:R12)</f>
        <v>0</v>
      </c>
      <c r="S13" s="11">
        <f t="shared" si="1"/>
        <v>0</v>
      </c>
      <c r="T13" s="8">
        <f>SUM(T9:T12)</f>
        <v>0</v>
      </c>
      <c r="U13" s="16">
        <f>SUM(U9:U12)</f>
        <v>0</v>
      </c>
      <c r="V13" s="11">
        <f t="shared" si="2"/>
        <v>0</v>
      </c>
      <c r="W13" s="8">
        <f>SUM(W9:W12)</f>
        <v>0</v>
      </c>
      <c r="X13" s="16">
        <f>SUM(X9:X12)</f>
        <v>0</v>
      </c>
      <c r="Y13" s="11">
        <f t="shared" si="3"/>
        <v>0</v>
      </c>
      <c r="Z13" s="8">
        <f>SUM(Z9:Z12)</f>
        <v>0</v>
      </c>
      <c r="AA13" s="16">
        <f>SUM(AA9:AA12)</f>
        <v>0</v>
      </c>
      <c r="AB13" s="11">
        <f t="shared" si="4"/>
        <v>0</v>
      </c>
      <c r="AC13" s="8">
        <f>SUM(AC9:AC12)</f>
        <v>0</v>
      </c>
      <c r="AD13" s="16">
        <f>SUM(AD9:AD12)</f>
        <v>0</v>
      </c>
      <c r="AE13" s="11">
        <f t="shared" si="5"/>
        <v>0</v>
      </c>
      <c r="AF13" s="8">
        <f>SUM(AF9:AF12)</f>
        <v>0</v>
      </c>
      <c r="AG13" s="16">
        <f>SUM(AG9:AG12)</f>
        <v>0</v>
      </c>
      <c r="AH13" s="11">
        <f t="shared" si="6"/>
        <v>0</v>
      </c>
      <c r="AI13" s="8">
        <f>SUM(AI9:AI12)</f>
        <v>0</v>
      </c>
      <c r="AJ13" s="16">
        <f>SUM(AJ9:AJ12)</f>
        <v>0</v>
      </c>
      <c r="AK13" s="11">
        <f t="shared" si="7"/>
        <v>0</v>
      </c>
      <c r="AL13" s="8">
        <f>SUM(AL9:AL12)</f>
        <v>0</v>
      </c>
      <c r="AM13" s="16">
        <f>SUM(AM9:AM12)</f>
        <v>0</v>
      </c>
      <c r="AN13" s="11">
        <f t="shared" si="8"/>
        <v>0</v>
      </c>
      <c r="AO13" s="8">
        <f>SUM(AO9:AO12)</f>
        <v>0</v>
      </c>
      <c r="AP13" s="16">
        <f>SUM(AP9:AP12)</f>
        <v>0</v>
      </c>
      <c r="AQ13" s="11">
        <f t="shared" si="9"/>
        <v>0</v>
      </c>
      <c r="AR13" s="8">
        <f>SUM(AR9:AR12)</f>
        <v>0</v>
      </c>
      <c r="AS13" s="16">
        <f>SUM(AS9:AS12)</f>
        <v>0</v>
      </c>
      <c r="AT13" s="11">
        <f t="shared" si="10"/>
        <v>0</v>
      </c>
      <c r="AU13" s="8">
        <f>SUM(AU9:AU12)</f>
        <v>0</v>
      </c>
      <c r="AV13" s="16">
        <f>SUM(AV9:AV12)</f>
        <v>0</v>
      </c>
      <c r="AW13" s="11">
        <f t="shared" si="11"/>
        <v>0</v>
      </c>
      <c r="AX13" s="8">
        <f>SUM(AX9:AX12)</f>
        <v>0</v>
      </c>
      <c r="AY13" s="16">
        <f>SUM(AY9:AY12)</f>
        <v>0</v>
      </c>
      <c r="AZ13" s="11">
        <f t="shared" si="12"/>
        <v>0</v>
      </c>
      <c r="BA13" s="8">
        <f>SUM(BA9:BA12)</f>
        <v>0</v>
      </c>
      <c r="BB13" s="16">
        <f>SUM(BB9:BB12)</f>
        <v>0</v>
      </c>
      <c r="BC13" s="11">
        <f t="shared" si="13"/>
        <v>0</v>
      </c>
      <c r="BD13" s="8">
        <f>SUM(BD9:BD12)</f>
        <v>0</v>
      </c>
      <c r="BE13" s="16">
        <f>SUM(BE9:BE12)</f>
        <v>0</v>
      </c>
      <c r="BF13" s="11">
        <f t="shared" si="14"/>
        <v>0</v>
      </c>
      <c r="BG13" s="8">
        <f>SUM(BG9:BG12)</f>
        <v>0</v>
      </c>
      <c r="BH13" s="16">
        <f>SUM(BH9:BH12)</f>
        <v>0</v>
      </c>
      <c r="BI13" s="11">
        <f t="shared" si="15"/>
        <v>0</v>
      </c>
      <c r="BJ13" s="8">
        <f>SUM(BJ9:BJ12)</f>
        <v>0</v>
      </c>
      <c r="BK13" s="16">
        <f>SUM(BK9:BK12)</f>
        <v>0</v>
      </c>
      <c r="BL13" s="11">
        <f t="shared" si="16"/>
        <v>0</v>
      </c>
      <c r="BM13" s="8">
        <f>SUM(BM9:BM12)</f>
        <v>0</v>
      </c>
      <c r="BN13" s="16">
        <f>SUM(BN9:BN12)</f>
        <v>0</v>
      </c>
      <c r="BO13" s="11">
        <f t="shared" si="17"/>
        <v>0</v>
      </c>
      <c r="BP13" s="8">
        <f>SUM(BP9:BP12)</f>
        <v>0</v>
      </c>
      <c r="BQ13" s="16">
        <f>SUM(BQ9:BQ12)</f>
        <v>0</v>
      </c>
      <c r="BR13" s="11">
        <f t="shared" si="18"/>
        <v>0</v>
      </c>
      <c r="BS13" s="8">
        <f>SUM(BS9:BS12)</f>
        <v>0</v>
      </c>
      <c r="BT13" s="16">
        <f>SUM(BT9:BT12)</f>
        <v>0</v>
      </c>
      <c r="BU13" s="11">
        <f t="shared" si="19"/>
        <v>0</v>
      </c>
      <c r="BV13" s="8">
        <f>SUM(BV9:BV12)</f>
        <v>0</v>
      </c>
      <c r="BW13" s="16">
        <f>SUM(BW9:BW12)</f>
        <v>0</v>
      </c>
      <c r="BX13" s="11">
        <f t="shared" si="20"/>
        <v>0</v>
      </c>
      <c r="BY13" s="8">
        <f>SUM(BY9:BY12)</f>
        <v>0</v>
      </c>
      <c r="BZ13" s="16">
        <f>SUM(BZ9:BZ12)</f>
        <v>0</v>
      </c>
      <c r="CA13" s="11">
        <f t="shared" si="21"/>
        <v>0</v>
      </c>
      <c r="CB13" s="8">
        <f>SUM(CB9:CB12)</f>
        <v>0</v>
      </c>
      <c r="CC13" s="16">
        <f>SUM(CC9:CC12)</f>
        <v>0</v>
      </c>
      <c r="CD13" s="11">
        <f t="shared" si="22"/>
        <v>0</v>
      </c>
      <c r="CE13" s="8">
        <f>SUM(CE9:CE12)</f>
        <v>0</v>
      </c>
      <c r="CF13" s="16">
        <f>SUM(CF9:CF12)</f>
        <v>0</v>
      </c>
      <c r="CG13" s="11">
        <f t="shared" si="23"/>
        <v>0</v>
      </c>
      <c r="CH13" s="8">
        <f>SUM(CH9:CH12)</f>
        <v>0</v>
      </c>
      <c r="CI13" s="16">
        <f>SUM(CI9:CI12)</f>
        <v>0</v>
      </c>
      <c r="CJ13" s="11">
        <f t="shared" si="24"/>
        <v>0</v>
      </c>
      <c r="CK13" s="8">
        <f>SUM(CK9:CK12)</f>
        <v>0</v>
      </c>
      <c r="CL13" s="16">
        <f>SUM(CL9:CL12)</f>
        <v>0</v>
      </c>
      <c r="CM13" s="11">
        <f t="shared" si="25"/>
        <v>0</v>
      </c>
      <c r="CN13" s="8">
        <f>SUM(CN9:CN12)</f>
        <v>0</v>
      </c>
      <c r="CO13" s="16">
        <f>SUM(CO9:CO12)</f>
        <v>0</v>
      </c>
      <c r="CP13" s="11">
        <f t="shared" si="26"/>
        <v>0</v>
      </c>
      <c r="CQ13" s="8">
        <f>SUM(CQ9:CQ12)</f>
        <v>0</v>
      </c>
      <c r="CR13" s="16">
        <f>SUM(CR9:CR12)</f>
        <v>0</v>
      </c>
      <c r="CS13" s="11">
        <f t="shared" si="27"/>
        <v>0</v>
      </c>
      <c r="CT13" s="8">
        <f>SUM(CT9:CT12)</f>
        <v>0</v>
      </c>
      <c r="CU13" s="16">
        <f>SUM(CU9:CU12)</f>
        <v>0</v>
      </c>
      <c r="CV13" s="11">
        <f t="shared" si="28"/>
        <v>0</v>
      </c>
      <c r="CW13" s="8">
        <f>SUM(CW9:CW12)</f>
        <v>0</v>
      </c>
      <c r="CX13" s="16">
        <f>SUM(CX9:CX12)</f>
        <v>0</v>
      </c>
      <c r="CY13" s="11">
        <f t="shared" si="29"/>
        <v>0</v>
      </c>
      <c r="CZ13" s="8">
        <f>SUM(CZ9:CZ12)</f>
        <v>0</v>
      </c>
      <c r="DA13" s="16">
        <f>SUM(DA9:DA12)</f>
        <v>0</v>
      </c>
      <c r="DB13" s="11">
        <f t="shared" si="30"/>
        <v>0</v>
      </c>
      <c r="DC13" s="8">
        <f>SUM(DC9:DC12)</f>
        <v>0</v>
      </c>
      <c r="DD13" s="16">
        <f>SUM(DD9:DD12)</f>
        <v>0</v>
      </c>
      <c r="DE13" s="11">
        <f t="shared" si="31"/>
        <v>0</v>
      </c>
      <c r="DF13" s="8">
        <f>SUM(DF9:DF12)</f>
        <v>0</v>
      </c>
      <c r="DG13" s="16">
        <f>SUM(DG9:DG12)</f>
        <v>0</v>
      </c>
      <c r="DH13" s="11">
        <f t="shared" si="32"/>
        <v>0</v>
      </c>
      <c r="DI13" s="8">
        <f>SUM(DI9:DI12)</f>
        <v>0</v>
      </c>
      <c r="DJ13" s="16">
        <f>SUM(DJ9:DJ12)</f>
        <v>0</v>
      </c>
      <c r="DK13" s="11">
        <f t="shared" si="33"/>
        <v>0</v>
      </c>
      <c r="DL13" s="8">
        <f>SUM(DL9:DL12)</f>
        <v>0</v>
      </c>
      <c r="DM13" s="16">
        <f>SUM(DM9:DM12)</f>
        <v>0</v>
      </c>
      <c r="DN13" s="11">
        <f t="shared" si="34"/>
        <v>0</v>
      </c>
      <c r="DO13" s="8">
        <f>SUM(DO9:DO12)</f>
        <v>0</v>
      </c>
      <c r="DP13" s="16">
        <f>SUM(DP9:DP12)</f>
        <v>0</v>
      </c>
      <c r="DQ13" s="11">
        <f t="shared" si="35"/>
        <v>0</v>
      </c>
    </row>
    <row r="14" spans="1:121" ht="24" customHeight="1" x14ac:dyDescent="0.2">
      <c r="A14" s="1"/>
      <c r="B14" s="259" t="s">
        <v>114</v>
      </c>
      <c r="C14" s="260"/>
      <c r="D14" s="261"/>
      <c r="E14" s="8">
        <f t="shared" si="36"/>
        <v>0</v>
      </c>
      <c r="F14" s="9">
        <f t="shared" si="36"/>
        <v>0</v>
      </c>
      <c r="G14" s="10">
        <f t="shared" si="36"/>
        <v>0</v>
      </c>
      <c r="H14" s="14"/>
      <c r="I14" s="15"/>
      <c r="J14" s="11">
        <f t="shared" si="38"/>
        <v>0</v>
      </c>
      <c r="K14" s="12">
        <f t="shared" si="0"/>
        <v>0</v>
      </c>
      <c r="L14" s="9">
        <f t="shared" si="0"/>
        <v>0</v>
      </c>
      <c r="M14" s="13">
        <f t="shared" si="0"/>
        <v>0</v>
      </c>
      <c r="N14" s="14"/>
      <c r="O14" s="15"/>
      <c r="P14" s="11">
        <f>N14-O14</f>
        <v>0</v>
      </c>
      <c r="Q14" s="14"/>
      <c r="R14" s="15"/>
      <c r="S14" s="11">
        <f t="shared" si="1"/>
        <v>0</v>
      </c>
      <c r="T14" s="14"/>
      <c r="U14" s="15"/>
      <c r="V14" s="11">
        <f t="shared" si="2"/>
        <v>0</v>
      </c>
      <c r="W14" s="14"/>
      <c r="X14" s="15"/>
      <c r="Y14" s="11">
        <f t="shared" si="3"/>
        <v>0</v>
      </c>
      <c r="Z14" s="14"/>
      <c r="AA14" s="15"/>
      <c r="AB14" s="11">
        <f t="shared" si="4"/>
        <v>0</v>
      </c>
      <c r="AC14" s="14"/>
      <c r="AD14" s="15"/>
      <c r="AE14" s="11">
        <f t="shared" si="5"/>
        <v>0</v>
      </c>
      <c r="AF14" s="14"/>
      <c r="AG14" s="15"/>
      <c r="AH14" s="11">
        <f t="shared" si="6"/>
        <v>0</v>
      </c>
      <c r="AI14" s="14"/>
      <c r="AJ14" s="15"/>
      <c r="AK14" s="11">
        <f t="shared" si="7"/>
        <v>0</v>
      </c>
      <c r="AL14" s="14"/>
      <c r="AM14" s="15"/>
      <c r="AN14" s="11">
        <f t="shared" si="8"/>
        <v>0</v>
      </c>
      <c r="AO14" s="14"/>
      <c r="AP14" s="15"/>
      <c r="AQ14" s="11">
        <f t="shared" si="9"/>
        <v>0</v>
      </c>
      <c r="AR14" s="14"/>
      <c r="AS14" s="15"/>
      <c r="AT14" s="11">
        <f t="shared" si="10"/>
        <v>0</v>
      </c>
      <c r="AU14" s="14"/>
      <c r="AV14" s="15"/>
      <c r="AW14" s="11">
        <f t="shared" si="11"/>
        <v>0</v>
      </c>
      <c r="AX14" s="14"/>
      <c r="AY14" s="15"/>
      <c r="AZ14" s="11">
        <f t="shared" si="12"/>
        <v>0</v>
      </c>
      <c r="BA14" s="14"/>
      <c r="BB14" s="15"/>
      <c r="BC14" s="11">
        <f t="shared" si="13"/>
        <v>0</v>
      </c>
      <c r="BD14" s="14"/>
      <c r="BE14" s="15"/>
      <c r="BF14" s="11">
        <f t="shared" si="14"/>
        <v>0</v>
      </c>
      <c r="BG14" s="14"/>
      <c r="BH14" s="15"/>
      <c r="BI14" s="11">
        <f t="shared" si="15"/>
        <v>0</v>
      </c>
      <c r="BJ14" s="14"/>
      <c r="BK14" s="15"/>
      <c r="BL14" s="11">
        <f t="shared" si="16"/>
        <v>0</v>
      </c>
      <c r="BM14" s="14"/>
      <c r="BN14" s="15"/>
      <c r="BO14" s="11">
        <f t="shared" si="17"/>
        <v>0</v>
      </c>
      <c r="BP14" s="14"/>
      <c r="BQ14" s="15"/>
      <c r="BR14" s="11">
        <f t="shared" si="18"/>
        <v>0</v>
      </c>
      <c r="BS14" s="14"/>
      <c r="BT14" s="15"/>
      <c r="BU14" s="11">
        <f t="shared" si="19"/>
        <v>0</v>
      </c>
      <c r="BV14" s="14"/>
      <c r="BW14" s="15"/>
      <c r="BX14" s="11">
        <f t="shared" si="20"/>
        <v>0</v>
      </c>
      <c r="BY14" s="14"/>
      <c r="BZ14" s="15"/>
      <c r="CA14" s="11">
        <f t="shared" si="21"/>
        <v>0</v>
      </c>
      <c r="CB14" s="14"/>
      <c r="CC14" s="15"/>
      <c r="CD14" s="11">
        <f t="shared" si="22"/>
        <v>0</v>
      </c>
      <c r="CE14" s="14"/>
      <c r="CF14" s="15"/>
      <c r="CG14" s="11">
        <f t="shared" si="23"/>
        <v>0</v>
      </c>
      <c r="CH14" s="14"/>
      <c r="CI14" s="15"/>
      <c r="CJ14" s="11">
        <f t="shared" si="24"/>
        <v>0</v>
      </c>
      <c r="CK14" s="14"/>
      <c r="CL14" s="15"/>
      <c r="CM14" s="11">
        <f t="shared" si="25"/>
        <v>0</v>
      </c>
      <c r="CN14" s="14"/>
      <c r="CO14" s="15"/>
      <c r="CP14" s="11">
        <f t="shared" si="26"/>
        <v>0</v>
      </c>
      <c r="CQ14" s="14"/>
      <c r="CR14" s="15"/>
      <c r="CS14" s="11">
        <f t="shared" si="27"/>
        <v>0</v>
      </c>
      <c r="CT14" s="14"/>
      <c r="CU14" s="15"/>
      <c r="CV14" s="11">
        <f t="shared" si="28"/>
        <v>0</v>
      </c>
      <c r="CW14" s="14"/>
      <c r="CX14" s="15"/>
      <c r="CY14" s="11">
        <f t="shared" si="29"/>
        <v>0</v>
      </c>
      <c r="CZ14" s="14"/>
      <c r="DA14" s="15"/>
      <c r="DB14" s="11">
        <f t="shared" si="30"/>
        <v>0</v>
      </c>
      <c r="DC14" s="14"/>
      <c r="DD14" s="15"/>
      <c r="DE14" s="11">
        <f t="shared" si="31"/>
        <v>0</v>
      </c>
      <c r="DF14" s="14"/>
      <c r="DG14" s="15"/>
      <c r="DH14" s="11">
        <f t="shared" si="32"/>
        <v>0</v>
      </c>
      <c r="DI14" s="14"/>
      <c r="DJ14" s="15"/>
      <c r="DK14" s="11">
        <f t="shared" si="33"/>
        <v>0</v>
      </c>
      <c r="DL14" s="14"/>
      <c r="DM14" s="15"/>
      <c r="DN14" s="11">
        <f t="shared" si="34"/>
        <v>0</v>
      </c>
      <c r="DO14" s="14"/>
      <c r="DP14" s="15"/>
      <c r="DQ14" s="11">
        <f t="shared" si="35"/>
        <v>0</v>
      </c>
    </row>
    <row r="15" spans="1:121" ht="24" customHeight="1" x14ac:dyDescent="0.2">
      <c r="A15" s="1"/>
      <c r="B15" s="306" t="s">
        <v>115</v>
      </c>
      <c r="C15" s="307"/>
      <c r="D15" s="27" t="s">
        <v>116</v>
      </c>
      <c r="E15" s="224" t="s">
        <v>117</v>
      </c>
      <c r="F15" s="225"/>
      <c r="G15" s="226"/>
      <c r="H15" s="26"/>
      <c r="I15" s="29">
        <f>MIN(H14,ROUNDDOWN((I13+H19)*H15,0))</f>
        <v>0</v>
      </c>
      <c r="J15" s="28" t="str">
        <f>IF((I14+H20)&gt;I15,"ERR","")</f>
        <v/>
      </c>
      <c r="K15" s="224" t="s">
        <v>117</v>
      </c>
      <c r="L15" s="225"/>
      <c r="M15" s="226"/>
      <c r="N15" s="26"/>
      <c r="O15" s="29">
        <f t="shared" ref="O15" si="39">MIN(N14,ROUNDDOWN((O13+N19)*N15,0))</f>
        <v>0</v>
      </c>
      <c r="P15" s="28" t="str">
        <f t="shared" ref="P15" si="40">IF((O14+N20)&gt;O15,"ERR","")</f>
        <v/>
      </c>
      <c r="Q15" s="26"/>
      <c r="R15" s="29">
        <f t="shared" ref="R15" si="41">MIN(Q14,ROUNDDOWN((R13+Q19)*Q15,0))</f>
        <v>0</v>
      </c>
      <c r="S15" s="28" t="str">
        <f t="shared" ref="S15" si="42">IF((R14+Q20)&gt;R15,"ERR","")</f>
        <v/>
      </c>
      <c r="T15" s="26"/>
      <c r="U15" s="29">
        <f t="shared" ref="U15" si="43">MIN(T14,ROUNDDOWN((U13+T19)*T15,0))</f>
        <v>0</v>
      </c>
      <c r="V15" s="28" t="str">
        <f t="shared" ref="V15" si="44">IF((U14+T20)&gt;U15,"ERR","")</f>
        <v/>
      </c>
      <c r="W15" s="26"/>
      <c r="X15" s="29">
        <f t="shared" ref="X15" si="45">MIN(W14,ROUNDDOWN((X13+W19)*W15,0))</f>
        <v>0</v>
      </c>
      <c r="Y15" s="28" t="str">
        <f t="shared" ref="Y15" si="46">IF((X14+W20)&gt;X15,"ERR","")</f>
        <v/>
      </c>
      <c r="Z15" s="26"/>
      <c r="AA15" s="29">
        <f t="shared" ref="AA15" si="47">MIN(Z14,ROUNDDOWN((AA13+Z19)*Z15,0))</f>
        <v>0</v>
      </c>
      <c r="AB15" s="28" t="str">
        <f t="shared" ref="AB15" si="48">IF((AA14+Z20)&gt;AA15,"ERR","")</f>
        <v/>
      </c>
      <c r="AC15" s="26"/>
      <c r="AD15" s="29">
        <f t="shared" ref="AD15" si="49">MIN(AC14,ROUNDDOWN((AD13+AC19)*AC15,0))</f>
        <v>0</v>
      </c>
      <c r="AE15" s="28" t="str">
        <f t="shared" ref="AE15" si="50">IF((AD14+AC20)&gt;AD15,"ERR","")</f>
        <v/>
      </c>
      <c r="AF15" s="26"/>
      <c r="AG15" s="29">
        <f t="shared" ref="AG15" si="51">MIN(AF14,ROUNDDOWN((AG13+AF19)*AF15,0))</f>
        <v>0</v>
      </c>
      <c r="AH15" s="28" t="str">
        <f t="shared" ref="AH15" si="52">IF((AG14+AF20)&gt;AG15,"ERR","")</f>
        <v/>
      </c>
      <c r="AI15" s="26"/>
      <c r="AJ15" s="29">
        <f t="shared" ref="AJ15" si="53">MIN(AI14,ROUNDDOWN((AJ13+AI19)*AI15,0))</f>
        <v>0</v>
      </c>
      <c r="AK15" s="28" t="str">
        <f t="shared" ref="AK15" si="54">IF((AJ14+AI20)&gt;AJ15,"ERR","")</f>
        <v/>
      </c>
      <c r="AL15" s="26"/>
      <c r="AM15" s="29">
        <f t="shared" ref="AM15" si="55">MIN(AL14,ROUNDDOWN((AM13+AL19)*AL15,0))</f>
        <v>0</v>
      </c>
      <c r="AN15" s="28" t="str">
        <f t="shared" ref="AN15" si="56">IF((AM14+AL20)&gt;AM15,"ERR","")</f>
        <v/>
      </c>
      <c r="AO15" s="26"/>
      <c r="AP15" s="29">
        <f t="shared" ref="AP15" si="57">MIN(AO14,ROUNDDOWN((AP13+AO19)*AO15,0))</f>
        <v>0</v>
      </c>
      <c r="AQ15" s="28" t="str">
        <f t="shared" ref="AQ15" si="58">IF((AP14+AO20)&gt;AP15,"ERR","")</f>
        <v/>
      </c>
      <c r="AR15" s="26"/>
      <c r="AS15" s="29">
        <f t="shared" ref="AS15" si="59">MIN(AR14,ROUNDDOWN((AS13+AR19)*AR15,0))</f>
        <v>0</v>
      </c>
      <c r="AT15" s="28" t="str">
        <f t="shared" ref="AT15" si="60">IF((AS14+AR20)&gt;AS15,"ERR","")</f>
        <v/>
      </c>
      <c r="AU15" s="26"/>
      <c r="AV15" s="29">
        <f t="shared" ref="AV15" si="61">MIN(AU14,ROUNDDOWN((AV13+AU19)*AU15,0))</f>
        <v>0</v>
      </c>
      <c r="AW15" s="28" t="str">
        <f t="shared" ref="AW15" si="62">IF((AV14+AU20)&gt;AV15,"ERR","")</f>
        <v/>
      </c>
      <c r="AX15" s="26"/>
      <c r="AY15" s="29">
        <f t="shared" ref="AY15" si="63">MIN(AX14,ROUNDDOWN((AY13+AX19)*AX15,0))</f>
        <v>0</v>
      </c>
      <c r="AZ15" s="28" t="str">
        <f t="shared" ref="AZ15" si="64">IF((AY14+AX20)&gt;AY15,"ERR","")</f>
        <v/>
      </c>
      <c r="BA15" s="26"/>
      <c r="BB15" s="29">
        <f t="shared" ref="BB15" si="65">MIN(BA14,ROUNDDOWN((BB13+BA19)*BA15,0))</f>
        <v>0</v>
      </c>
      <c r="BC15" s="28" t="str">
        <f t="shared" ref="BC15" si="66">IF((BB14+BA20)&gt;BB15,"ERR","")</f>
        <v/>
      </c>
      <c r="BD15" s="26"/>
      <c r="BE15" s="29">
        <f t="shared" ref="BE15" si="67">MIN(BD14,ROUNDDOWN((BE13+BD19)*BD15,0))</f>
        <v>0</v>
      </c>
      <c r="BF15" s="28" t="str">
        <f t="shared" ref="BF15" si="68">IF((BE14+BD20)&gt;BE15,"ERR","")</f>
        <v/>
      </c>
      <c r="BG15" s="26"/>
      <c r="BH15" s="29">
        <f t="shared" ref="BH15" si="69">MIN(BG14,ROUNDDOWN((BH13+BG19)*BG15,0))</f>
        <v>0</v>
      </c>
      <c r="BI15" s="28" t="str">
        <f t="shared" ref="BI15" si="70">IF((BH14+BG20)&gt;BH15,"ERR","")</f>
        <v/>
      </c>
      <c r="BJ15" s="26"/>
      <c r="BK15" s="29">
        <f t="shared" ref="BK15" si="71">MIN(BJ14,ROUNDDOWN((BK13+BJ19)*BJ15,0))</f>
        <v>0</v>
      </c>
      <c r="BL15" s="28" t="str">
        <f t="shared" ref="BL15" si="72">IF((BK14+BJ20)&gt;BK15,"ERR","")</f>
        <v/>
      </c>
      <c r="BM15" s="26"/>
      <c r="BN15" s="29">
        <f t="shared" ref="BN15" si="73">MIN(BM14,ROUNDDOWN((BN13+BM19)*BM15,0))</f>
        <v>0</v>
      </c>
      <c r="BO15" s="28" t="str">
        <f t="shared" ref="BO15" si="74">IF((BN14+BM20)&gt;BN15,"ERR","")</f>
        <v/>
      </c>
      <c r="BP15" s="26"/>
      <c r="BQ15" s="29">
        <f t="shared" ref="BQ15" si="75">MIN(BP14,ROUNDDOWN((BQ13+BP19)*BP15,0))</f>
        <v>0</v>
      </c>
      <c r="BR15" s="28" t="str">
        <f t="shared" ref="BR15" si="76">IF((BQ14+BP20)&gt;BQ15,"ERR","")</f>
        <v/>
      </c>
      <c r="BS15" s="26"/>
      <c r="BT15" s="29">
        <f t="shared" ref="BT15" si="77">MIN(BS14,ROUNDDOWN((BT13+BS19)*BS15,0))</f>
        <v>0</v>
      </c>
      <c r="BU15" s="28" t="str">
        <f t="shared" ref="BU15" si="78">IF((BT14+BS20)&gt;BT15,"ERR","")</f>
        <v/>
      </c>
      <c r="BV15" s="26"/>
      <c r="BW15" s="29">
        <f t="shared" ref="BW15" si="79">MIN(BV14,ROUNDDOWN((BW13+BV19)*BV15,0))</f>
        <v>0</v>
      </c>
      <c r="BX15" s="28" t="str">
        <f t="shared" ref="BX15" si="80">IF((BW14+BV20)&gt;BW15,"ERR","")</f>
        <v/>
      </c>
      <c r="BY15" s="26"/>
      <c r="BZ15" s="29">
        <f t="shared" ref="BZ15" si="81">MIN(BY14,ROUNDDOWN((BZ13+BY19)*BY15,0))</f>
        <v>0</v>
      </c>
      <c r="CA15" s="28" t="str">
        <f t="shared" ref="CA15" si="82">IF((BZ14+BY20)&gt;BZ15,"ERR","")</f>
        <v/>
      </c>
      <c r="CB15" s="26"/>
      <c r="CC15" s="29">
        <f t="shared" ref="CC15" si="83">MIN(CB14,ROUNDDOWN((CC13+CB19)*CB15,0))</f>
        <v>0</v>
      </c>
      <c r="CD15" s="28" t="str">
        <f t="shared" ref="CD15" si="84">IF((CC14+CB20)&gt;CC15,"ERR","")</f>
        <v/>
      </c>
      <c r="CE15" s="26"/>
      <c r="CF15" s="29">
        <f t="shared" ref="CF15" si="85">MIN(CE14,ROUNDDOWN((CF13+CE19)*CE15,0))</f>
        <v>0</v>
      </c>
      <c r="CG15" s="28" t="str">
        <f t="shared" ref="CG15" si="86">IF((CF14+CE20)&gt;CF15,"ERR","")</f>
        <v/>
      </c>
      <c r="CH15" s="26"/>
      <c r="CI15" s="29">
        <f t="shared" ref="CI15" si="87">MIN(CH14,ROUNDDOWN((CI13+CH19)*CH15,0))</f>
        <v>0</v>
      </c>
      <c r="CJ15" s="28" t="str">
        <f t="shared" ref="CJ15" si="88">IF((CI14+CH20)&gt;CI15,"ERR","")</f>
        <v/>
      </c>
      <c r="CK15" s="26"/>
      <c r="CL15" s="29">
        <f t="shared" ref="CL15" si="89">MIN(CK14,ROUNDDOWN((CL13+CK19)*CK15,0))</f>
        <v>0</v>
      </c>
      <c r="CM15" s="28" t="str">
        <f t="shared" ref="CM15" si="90">IF((CL14+CK20)&gt;CL15,"ERR","")</f>
        <v/>
      </c>
      <c r="CN15" s="26"/>
      <c r="CO15" s="29">
        <f t="shared" ref="CO15" si="91">MIN(CN14,ROUNDDOWN((CO13+CN19)*CN15,0))</f>
        <v>0</v>
      </c>
      <c r="CP15" s="28" t="str">
        <f t="shared" ref="CP15" si="92">IF((CO14+CN20)&gt;CO15,"ERR","")</f>
        <v/>
      </c>
      <c r="CQ15" s="26"/>
      <c r="CR15" s="29">
        <f t="shared" ref="CR15" si="93">MIN(CQ14,ROUNDDOWN((CR13+CQ19)*CQ15,0))</f>
        <v>0</v>
      </c>
      <c r="CS15" s="28" t="str">
        <f t="shared" ref="CS15" si="94">IF((CR14+CQ20)&gt;CR15,"ERR","")</f>
        <v/>
      </c>
      <c r="CT15" s="26"/>
      <c r="CU15" s="29">
        <f t="shared" ref="CU15" si="95">MIN(CT14,ROUNDDOWN((CU13+CT19)*CT15,0))</f>
        <v>0</v>
      </c>
      <c r="CV15" s="28" t="str">
        <f t="shared" ref="CV15" si="96">IF((CU14+CT20)&gt;CU15,"ERR","")</f>
        <v/>
      </c>
      <c r="CW15" s="26"/>
      <c r="CX15" s="29">
        <f t="shared" ref="CX15" si="97">MIN(CW14,ROUNDDOWN((CX13+CW19)*CW15,0))</f>
        <v>0</v>
      </c>
      <c r="CY15" s="28" t="str">
        <f t="shared" ref="CY15" si="98">IF((CX14+CW20)&gt;CX15,"ERR","")</f>
        <v/>
      </c>
      <c r="CZ15" s="26"/>
      <c r="DA15" s="29">
        <f t="shared" ref="DA15" si="99">MIN(CZ14,ROUNDDOWN((DA13+CZ19)*CZ15,0))</f>
        <v>0</v>
      </c>
      <c r="DB15" s="28" t="str">
        <f t="shared" ref="DB15" si="100">IF((DA14+CZ20)&gt;DA15,"ERR","")</f>
        <v/>
      </c>
      <c r="DC15" s="26"/>
      <c r="DD15" s="29">
        <f t="shared" ref="DD15" si="101">MIN(DC14,ROUNDDOWN((DD13+DC19)*DC15,0))</f>
        <v>0</v>
      </c>
      <c r="DE15" s="28" t="str">
        <f t="shared" ref="DE15" si="102">IF((DD14+DC20)&gt;DD15,"ERR","")</f>
        <v/>
      </c>
      <c r="DF15" s="26"/>
      <c r="DG15" s="29">
        <f t="shared" ref="DG15" si="103">MIN(DF14,ROUNDDOWN((DG13+DF19)*DF15,0))</f>
        <v>0</v>
      </c>
      <c r="DH15" s="28" t="str">
        <f t="shared" ref="DH15" si="104">IF((DG14+DF20)&gt;DG15,"ERR","")</f>
        <v/>
      </c>
      <c r="DI15" s="26"/>
      <c r="DJ15" s="29">
        <f t="shared" ref="DJ15" si="105">MIN(DI14,ROUNDDOWN((DJ13+DI19)*DI15,0))</f>
        <v>0</v>
      </c>
      <c r="DK15" s="28" t="str">
        <f t="shared" ref="DK15" si="106">IF((DJ14+DI20)&gt;DJ15,"ERR","")</f>
        <v/>
      </c>
      <c r="DL15" s="26"/>
      <c r="DM15" s="29">
        <f t="shared" ref="DM15" si="107">MIN(DL14,ROUNDDOWN((DM13+DL19)*DL15,0))</f>
        <v>0</v>
      </c>
      <c r="DN15" s="28" t="str">
        <f t="shared" ref="DN15" si="108">IF((DM14+DL20)&gt;DM15,"ERR","")</f>
        <v/>
      </c>
      <c r="DO15" s="26"/>
      <c r="DP15" s="29">
        <f t="shared" ref="DP15" si="109">MIN(DO14,ROUNDDOWN((DP13+DO19)*DO15,0))</f>
        <v>0</v>
      </c>
      <c r="DQ15" s="28" t="str">
        <f t="shared" ref="DQ15" si="110">IF((DP14+DO20)&gt;DP15,"ERR","")</f>
        <v/>
      </c>
    </row>
    <row r="16" spans="1:121" ht="24" customHeight="1" x14ac:dyDescent="0.2">
      <c r="A16" s="1"/>
      <c r="B16" s="256" t="s">
        <v>118</v>
      </c>
      <c r="C16" s="257"/>
      <c r="D16" s="258"/>
      <c r="E16" s="252"/>
      <c r="F16" s="253"/>
      <c r="G16" s="10">
        <f>SUM(J16,M16)</f>
        <v>0</v>
      </c>
      <c r="H16" s="252"/>
      <c r="I16" s="253"/>
      <c r="J16" s="52">
        <f>IF(J13-H19&gt;0,J13-H19,"0")+IF(J14-H20&gt;0,J14-H20,"0")+J18</f>
        <v>0</v>
      </c>
      <c r="K16" s="252"/>
      <c r="L16" s="262"/>
      <c r="M16" s="13">
        <f>SUM(P16,S16,V16,Y16,AB16,AE16,AH16,AK16,AN16,AQ16,AT16,AW16,AZ16,BC16,BF16,BI16,BL16,BO16,BR16,BU16,BX16,CA16,CD16,CG16,CJ16,CM16,CP16,CS16,CV16,CY16,DB16,DE16,DH16,DK16,DN16,DQ16)</f>
        <v>0</v>
      </c>
      <c r="N16" s="252"/>
      <c r="O16" s="253"/>
      <c r="P16" s="52">
        <f>IF(P13-N19&gt;0,P13-N19,"0")+IF(P14-N20&gt;0,P14-N20,"0")+P18</f>
        <v>0</v>
      </c>
      <c r="Q16" s="252"/>
      <c r="R16" s="253"/>
      <c r="S16" s="52">
        <f>IF(S13-Q19&gt;0,S13-Q19,"0")+IF(S14-Q20&gt;0,S14-Q20,"0")+S18</f>
        <v>0</v>
      </c>
      <c r="T16" s="252"/>
      <c r="U16" s="253"/>
      <c r="V16" s="52">
        <f>IF(V13-T19&gt;0,V13-T19,"0")+IF(V14-T20&gt;0,V14-T20,"0")+V18</f>
        <v>0</v>
      </c>
      <c r="W16" s="252"/>
      <c r="X16" s="253"/>
      <c r="Y16" s="52">
        <f>IF(Y13-W19&gt;0,Y13-W19,"0")+IF(Y14-W20&gt;0,Y14-W20,"0")+Y18</f>
        <v>0</v>
      </c>
      <c r="Z16" s="252"/>
      <c r="AA16" s="253"/>
      <c r="AB16" s="52">
        <f>IF(AB13-Z19&gt;0,AB13-Z19,"0")+IF(AB14-Z20&gt;0,AB14-Z20,"0")+AB18</f>
        <v>0</v>
      </c>
      <c r="AC16" s="252"/>
      <c r="AD16" s="253"/>
      <c r="AE16" s="52">
        <f>IF(AE13-AC19&gt;0,AE13-AC19,"0")+IF(AE14-AC20&gt;0,AE14-AC20,"0")+AE18</f>
        <v>0</v>
      </c>
      <c r="AF16" s="252"/>
      <c r="AG16" s="253"/>
      <c r="AH16" s="52">
        <f>IF(AH13-AF19&gt;0,AH13-AF19,"0")+IF(AH14-AF20&gt;0,AH14-AF20,"0")+AH18</f>
        <v>0</v>
      </c>
      <c r="AI16" s="252"/>
      <c r="AJ16" s="253"/>
      <c r="AK16" s="52">
        <f>IF(AK13-AI19&gt;0,AK13-AI19,"0")+IF(AK14-AI20&gt;0,AK14-AI20,"0")+AK18</f>
        <v>0</v>
      </c>
      <c r="AL16" s="252"/>
      <c r="AM16" s="253"/>
      <c r="AN16" s="52">
        <f>IF(AN13-AL19&gt;0,AN13-AL19,"0")+IF(AN14-AL20&gt;0,AN14-AL20,"0")+AN18</f>
        <v>0</v>
      </c>
      <c r="AO16" s="252"/>
      <c r="AP16" s="253"/>
      <c r="AQ16" s="52">
        <f>IF(AQ13-AO19&gt;0,AQ13-AO19,"0")+IF(AQ14-AO20&gt;0,AQ14-AO20,"0")+AQ18</f>
        <v>0</v>
      </c>
      <c r="AR16" s="252"/>
      <c r="AS16" s="253"/>
      <c r="AT16" s="52">
        <f>IF(AT13-AR19&gt;0,AT13-AR19,"0")+IF(AT14-AR20&gt;0,AT14-AR20,"0")+AT18</f>
        <v>0</v>
      </c>
      <c r="AU16" s="252"/>
      <c r="AV16" s="253"/>
      <c r="AW16" s="52">
        <f>IF(AW13-AU19&gt;0,AW13-AU19,"0")+IF(AW14-AU20&gt;0,AW14-AU20,"0")+AW18</f>
        <v>0</v>
      </c>
      <c r="AX16" s="252"/>
      <c r="AY16" s="253"/>
      <c r="AZ16" s="52">
        <f>IF(AZ13-AX19&gt;0,AZ13-AX19,"0")+IF(AZ14-AX20&gt;0,AZ14-AX20,"0")+AZ18</f>
        <v>0</v>
      </c>
      <c r="BA16" s="252"/>
      <c r="BB16" s="253"/>
      <c r="BC16" s="52">
        <f>IF(BC13-BA19&gt;0,BC13-BA19,"0")+IF(BC14-BA20&gt;0,BC14-BA20,"0")+BC18</f>
        <v>0</v>
      </c>
      <c r="BD16" s="252"/>
      <c r="BE16" s="253"/>
      <c r="BF16" s="52">
        <f>IF(BF13-BD19&gt;0,BF13-BD19,"0")+IF(BF14-BD20&gt;0,BF14-BD20,"0")+BF18</f>
        <v>0</v>
      </c>
      <c r="BG16" s="252"/>
      <c r="BH16" s="253"/>
      <c r="BI16" s="52">
        <f>IF(BI13-BG19&gt;0,BI13-BG19,"0")+IF(BI14-BG20&gt;0,BI14-BG20,"0")+BI18</f>
        <v>0</v>
      </c>
      <c r="BJ16" s="252"/>
      <c r="BK16" s="253"/>
      <c r="BL16" s="52">
        <f>IF(BL13-BJ19&gt;0,BL13-BJ19,"0")+IF(BL14-BJ20&gt;0,BL14-BJ20,"0")+BL18</f>
        <v>0</v>
      </c>
      <c r="BM16" s="252"/>
      <c r="BN16" s="253"/>
      <c r="BO16" s="52">
        <f>IF(BO13-BM19&gt;0,BO13-BM19,"0")+IF(BO14-BM20&gt;0,BO14-BM20,"0")+BO18</f>
        <v>0</v>
      </c>
      <c r="BP16" s="252"/>
      <c r="BQ16" s="253"/>
      <c r="BR16" s="52">
        <f>IF(BR13-BP19&gt;0,BR13-BP19,"0")+IF(BR14-BP20&gt;0,BR14-BP20,"0")+BR18</f>
        <v>0</v>
      </c>
      <c r="BS16" s="252"/>
      <c r="BT16" s="253"/>
      <c r="BU16" s="52">
        <f>IF(BU13-BS19&gt;0,BU13-BS19,"0")+IF(BU14-BS20&gt;0,BU14-BS20,"0")+BU18</f>
        <v>0</v>
      </c>
      <c r="BV16" s="252"/>
      <c r="BW16" s="253"/>
      <c r="BX16" s="52">
        <f>IF(BX13-BV19&gt;0,BX13-BV19,"0")+IF(BX14-BV20&gt;0,BX14-BV20,"0")+BX18</f>
        <v>0</v>
      </c>
      <c r="BY16" s="252"/>
      <c r="BZ16" s="253"/>
      <c r="CA16" s="52">
        <f>IF(CA13-BY19&gt;0,CA13-BY19,"0")+IF(CA14-BY20&gt;0,CA14-BY20,"0")+CA18</f>
        <v>0</v>
      </c>
      <c r="CB16" s="252"/>
      <c r="CC16" s="253"/>
      <c r="CD16" s="52">
        <f>IF(CD13-CB19&gt;0,CD13-CB19,"0")+IF(CD14-CB20&gt;0,CD14-CB20,"0")+CD18</f>
        <v>0</v>
      </c>
      <c r="CE16" s="252"/>
      <c r="CF16" s="253"/>
      <c r="CG16" s="52">
        <f>IF(CG13-CE19&gt;0,CG13-CE19,"0")+IF(CG14-CE20&gt;0,CG14-CE20,"0")+CG18</f>
        <v>0</v>
      </c>
      <c r="CH16" s="252"/>
      <c r="CI16" s="253"/>
      <c r="CJ16" s="52">
        <f>IF(CJ13-CH19&gt;0,CJ13-CH19,"0")+IF(CJ14-CH20&gt;0,CJ14-CH20,"0")+CJ18</f>
        <v>0</v>
      </c>
      <c r="CK16" s="252"/>
      <c r="CL16" s="253"/>
      <c r="CM16" s="52">
        <f>IF(CM13-CK19&gt;0,CM13-CK19,"0")+IF(CM14-CK20&gt;0,CM14-CK20,"0")+CM18</f>
        <v>0</v>
      </c>
      <c r="CN16" s="252"/>
      <c r="CO16" s="253"/>
      <c r="CP16" s="52">
        <f>IF(CP13-CN19&gt;0,CP13-CN19,"0")+IF(CP14-CN20&gt;0,CP14-CN20,"0")+CP18</f>
        <v>0</v>
      </c>
      <c r="CQ16" s="252"/>
      <c r="CR16" s="253"/>
      <c r="CS16" s="52">
        <f>IF(CS13-CQ19&gt;0,CS13-CQ19,"0")+IF(CS14-CQ20&gt;0,CS14-CQ20,"0")+CS18</f>
        <v>0</v>
      </c>
      <c r="CT16" s="252"/>
      <c r="CU16" s="253"/>
      <c r="CV16" s="52">
        <f>IF(CV13-CT19&gt;0,CV13-CT19,"0")+IF(CV14-CT20&gt;0,CV14-CT20,"0")+CV18</f>
        <v>0</v>
      </c>
      <c r="CW16" s="252"/>
      <c r="CX16" s="253"/>
      <c r="CY16" s="52">
        <f>IF(CY13-CW19&gt;0,CY13-CW19,"0")+IF(CY14-CW20&gt;0,CY14-CW20,"0")+CY18</f>
        <v>0</v>
      </c>
      <c r="CZ16" s="252"/>
      <c r="DA16" s="253"/>
      <c r="DB16" s="52">
        <f>IF(DB13-CZ19&gt;0,DB13-CZ19,"0")+IF(DB14-CZ20&gt;0,DB14-CZ20,"0")+DB18</f>
        <v>0</v>
      </c>
      <c r="DC16" s="252"/>
      <c r="DD16" s="253"/>
      <c r="DE16" s="52">
        <f>IF(DE13-DC19&gt;0,DE13-DC19,"0")+IF(DE14-DC20&gt;0,DE14-DC20,"0")+DE18</f>
        <v>0</v>
      </c>
      <c r="DF16" s="252"/>
      <c r="DG16" s="253"/>
      <c r="DH16" s="52">
        <f>IF(DH13-DF19&gt;0,DH13-DF19,"0")+IF(DH14-DF20&gt;0,DH14-DF20,"0")+DH18</f>
        <v>0</v>
      </c>
      <c r="DI16" s="252"/>
      <c r="DJ16" s="253"/>
      <c r="DK16" s="52">
        <f>IF(DK13-DI19&gt;0,DK13-DI19,"0")+IF(DK14-DI20&gt;0,DK14-DI20,"0")+DK18</f>
        <v>0</v>
      </c>
      <c r="DL16" s="252"/>
      <c r="DM16" s="253"/>
      <c r="DN16" s="52">
        <f>IF(DN13-DL19&gt;0,DN13-DL19,"0")+IF(DN14-DL20&gt;0,DN14-DL20,"0")+DN18</f>
        <v>0</v>
      </c>
      <c r="DO16" s="252"/>
      <c r="DP16" s="253"/>
      <c r="DQ16" s="52">
        <f>IF(DQ13-DO19&gt;0,DQ13-DO19,"0")+IF(DQ14-DO20&gt;0,DQ14-DO20,"0")+DQ18</f>
        <v>0</v>
      </c>
    </row>
    <row r="17" spans="1:121" ht="24" customHeight="1" x14ac:dyDescent="0.2">
      <c r="A17" s="1"/>
      <c r="B17" s="256" t="s">
        <v>119</v>
      </c>
      <c r="C17" s="257"/>
      <c r="D17" s="258"/>
      <c r="E17" s="254"/>
      <c r="F17" s="255"/>
      <c r="G17" s="19">
        <f>SUM(J17,M17)</f>
        <v>0</v>
      </c>
      <c r="H17" s="254"/>
      <c r="I17" s="255"/>
      <c r="J17" s="19">
        <f t="shared" ref="J17" si="111">IF(J13-H19&lt;0,J13-H19,"0")+IF(J14-H20&lt;0,J14-H20,"0")</f>
        <v>0</v>
      </c>
      <c r="K17" s="254"/>
      <c r="L17" s="263"/>
      <c r="M17" s="20">
        <f>SUM(P17,S17,V17,Y17,AB17,AE17,AH17,AK17,AN17,AQ17,AT17,AW17,AZ17,BC17,BF17,BI17,BL17,BO17,BR17,BU17,BX17,CA17,CD17,CG17,CJ17,CM17,CP17,CS17,CV17,CY17,DB17,DE17,DH17,DK17,DN17,DQ17)</f>
        <v>0</v>
      </c>
      <c r="N17" s="254"/>
      <c r="O17" s="255"/>
      <c r="P17" s="19">
        <f t="shared" ref="P17" si="112">IF(P13-N19&lt;0,P13-N19,"0")+IF(P14-N20&lt;0,P14-N20,"0")</f>
        <v>0</v>
      </c>
      <c r="Q17" s="254"/>
      <c r="R17" s="255"/>
      <c r="S17" s="19">
        <f t="shared" ref="S17" si="113">IF(S13-Q19&lt;0,S13-Q19,"0")+IF(S14-Q20&lt;0,S14-Q20,"0")</f>
        <v>0</v>
      </c>
      <c r="T17" s="254"/>
      <c r="U17" s="255"/>
      <c r="V17" s="19">
        <f t="shared" ref="V17" si="114">IF(V13-T19&lt;0,V13-T19,"0")+IF(V14-T20&lt;0,V14-T20,"0")</f>
        <v>0</v>
      </c>
      <c r="W17" s="254"/>
      <c r="X17" s="255"/>
      <c r="Y17" s="19">
        <f t="shared" ref="Y17" si="115">IF(Y13-W19&lt;0,Y13-W19,"0")+IF(Y14-W20&lt;0,Y14-W20,"0")</f>
        <v>0</v>
      </c>
      <c r="Z17" s="254"/>
      <c r="AA17" s="255"/>
      <c r="AB17" s="19">
        <f t="shared" ref="AB17" si="116">IF(AB13-Z19&lt;0,AB13-Z19,"0")+IF(AB14-Z20&lt;0,AB14-Z20,"0")</f>
        <v>0</v>
      </c>
      <c r="AC17" s="254"/>
      <c r="AD17" s="255"/>
      <c r="AE17" s="19">
        <f t="shared" ref="AE17" si="117">IF(AE13-AC19&lt;0,AE13-AC19,"0")+IF(AE14-AC20&lt;0,AE14-AC20,"0")</f>
        <v>0</v>
      </c>
      <c r="AF17" s="254"/>
      <c r="AG17" s="255"/>
      <c r="AH17" s="19">
        <f t="shared" ref="AH17" si="118">IF(AH13-AF19&lt;0,AH13-AF19,"0")+IF(AH14-AF20&lt;0,AH14-AF20,"0")</f>
        <v>0</v>
      </c>
      <c r="AI17" s="254"/>
      <c r="AJ17" s="255"/>
      <c r="AK17" s="19">
        <f t="shared" ref="AK17" si="119">IF(AK13-AI19&lt;0,AK13-AI19,"0")+IF(AK14-AI20&lt;0,AK14-AI20,"0")</f>
        <v>0</v>
      </c>
      <c r="AL17" s="254"/>
      <c r="AM17" s="255"/>
      <c r="AN17" s="19">
        <f t="shared" ref="AN17" si="120">IF(AN13-AL19&lt;0,AN13-AL19,"0")+IF(AN14-AL20&lt;0,AN14-AL20,"0")</f>
        <v>0</v>
      </c>
      <c r="AO17" s="254"/>
      <c r="AP17" s="255"/>
      <c r="AQ17" s="19">
        <f t="shared" ref="AQ17" si="121">IF(AQ13-AO19&lt;0,AQ13-AO19,"0")+IF(AQ14-AO20&lt;0,AQ14-AO20,"0")</f>
        <v>0</v>
      </c>
      <c r="AR17" s="254"/>
      <c r="AS17" s="255"/>
      <c r="AT17" s="19">
        <f t="shared" ref="AT17" si="122">IF(AT13-AR19&lt;0,AT13-AR19,"0")+IF(AT14-AR20&lt;0,AT14-AR20,"0")</f>
        <v>0</v>
      </c>
      <c r="AU17" s="254"/>
      <c r="AV17" s="255"/>
      <c r="AW17" s="19">
        <f t="shared" ref="AW17" si="123">IF(AW13-AU19&lt;0,AW13-AU19,"0")+IF(AW14-AU20&lt;0,AW14-AU20,"0")</f>
        <v>0</v>
      </c>
      <c r="AX17" s="254"/>
      <c r="AY17" s="255"/>
      <c r="AZ17" s="19">
        <f t="shared" ref="AZ17" si="124">IF(AZ13-AX19&lt;0,AZ13-AX19,"0")+IF(AZ14-AX20&lt;0,AZ14-AX20,"0")</f>
        <v>0</v>
      </c>
      <c r="BA17" s="254"/>
      <c r="BB17" s="255"/>
      <c r="BC17" s="19">
        <f t="shared" ref="BC17" si="125">IF(BC13-BA19&lt;0,BC13-BA19,"0")+IF(BC14-BA20&lt;0,BC14-BA20,"0")</f>
        <v>0</v>
      </c>
      <c r="BD17" s="254"/>
      <c r="BE17" s="255"/>
      <c r="BF17" s="19">
        <f t="shared" ref="BF17" si="126">IF(BF13-BD19&lt;0,BF13-BD19,"0")+IF(BF14-BD20&lt;0,BF14-BD20,"0")</f>
        <v>0</v>
      </c>
      <c r="BG17" s="254"/>
      <c r="BH17" s="255"/>
      <c r="BI17" s="19">
        <f t="shared" ref="BI17" si="127">IF(BI13-BG19&lt;0,BI13-BG19,"0")+IF(BI14-BG20&lt;0,BI14-BG20,"0")</f>
        <v>0</v>
      </c>
      <c r="BJ17" s="254"/>
      <c r="BK17" s="255"/>
      <c r="BL17" s="19">
        <f t="shared" ref="BL17" si="128">IF(BL13-BJ19&lt;0,BL13-BJ19,"0")+IF(BL14-BJ20&lt;0,BL14-BJ20,"0")</f>
        <v>0</v>
      </c>
      <c r="BM17" s="254"/>
      <c r="BN17" s="255"/>
      <c r="BO17" s="19">
        <f t="shared" ref="BO17" si="129">IF(BO13-BM19&lt;0,BO13-BM19,"0")+IF(BO14-BM20&lt;0,BO14-BM20,"0")</f>
        <v>0</v>
      </c>
      <c r="BP17" s="254"/>
      <c r="BQ17" s="255"/>
      <c r="BR17" s="19">
        <f t="shared" ref="BR17" si="130">IF(BR13-BP19&lt;0,BR13-BP19,"0")+IF(BR14-BP20&lt;0,BR14-BP20,"0")</f>
        <v>0</v>
      </c>
      <c r="BS17" s="254"/>
      <c r="BT17" s="255"/>
      <c r="BU17" s="19">
        <f t="shared" ref="BU17" si="131">IF(BU13-BS19&lt;0,BU13-BS19,"0")+IF(BU14-BS20&lt;0,BU14-BS20,"0")</f>
        <v>0</v>
      </c>
      <c r="BV17" s="254"/>
      <c r="BW17" s="255"/>
      <c r="BX17" s="19">
        <f t="shared" ref="BX17" si="132">IF(BX13-BV19&lt;0,BX13-BV19,"0")+IF(BX14-BV20&lt;0,BX14-BV20,"0")</f>
        <v>0</v>
      </c>
      <c r="BY17" s="254"/>
      <c r="BZ17" s="255"/>
      <c r="CA17" s="19">
        <f t="shared" ref="CA17" si="133">IF(CA13-BY19&lt;0,CA13-BY19,"0")+IF(CA14-BY20&lt;0,CA14-BY20,"0")</f>
        <v>0</v>
      </c>
      <c r="CB17" s="254"/>
      <c r="CC17" s="255"/>
      <c r="CD17" s="19">
        <f t="shared" ref="CD17" si="134">IF(CD13-CB19&lt;0,CD13-CB19,"0")+IF(CD14-CB20&lt;0,CD14-CB20,"0")</f>
        <v>0</v>
      </c>
      <c r="CE17" s="254"/>
      <c r="CF17" s="255"/>
      <c r="CG17" s="19">
        <f t="shared" ref="CG17" si="135">IF(CG13-CE19&lt;0,CG13-CE19,"0")+IF(CG14-CE20&lt;0,CG14-CE20,"0")</f>
        <v>0</v>
      </c>
      <c r="CH17" s="254"/>
      <c r="CI17" s="255"/>
      <c r="CJ17" s="19">
        <f t="shared" ref="CJ17" si="136">IF(CJ13-CH19&lt;0,CJ13-CH19,"0")+IF(CJ14-CH20&lt;0,CJ14-CH20,"0")</f>
        <v>0</v>
      </c>
      <c r="CK17" s="254"/>
      <c r="CL17" s="255"/>
      <c r="CM17" s="19">
        <f t="shared" ref="CM17" si="137">IF(CM13-CK19&lt;0,CM13-CK19,"0")+IF(CM14-CK20&lt;0,CM14-CK20,"0")</f>
        <v>0</v>
      </c>
      <c r="CN17" s="254"/>
      <c r="CO17" s="255"/>
      <c r="CP17" s="19">
        <f t="shared" ref="CP17" si="138">IF(CP13-CN19&lt;0,CP13-CN19,"0")+IF(CP14-CN20&lt;0,CP14-CN20,"0")</f>
        <v>0</v>
      </c>
      <c r="CQ17" s="254"/>
      <c r="CR17" s="255"/>
      <c r="CS17" s="19">
        <f t="shared" ref="CS17" si="139">IF(CS13-CQ19&lt;0,CS13-CQ19,"0")+IF(CS14-CQ20&lt;0,CS14-CQ20,"0")</f>
        <v>0</v>
      </c>
      <c r="CT17" s="254"/>
      <c r="CU17" s="255"/>
      <c r="CV17" s="19">
        <f t="shared" ref="CV17" si="140">IF(CV13-CT19&lt;0,CV13-CT19,"0")+IF(CV14-CT20&lt;0,CV14-CT20,"0")</f>
        <v>0</v>
      </c>
      <c r="CW17" s="254"/>
      <c r="CX17" s="255"/>
      <c r="CY17" s="19">
        <f t="shared" ref="CY17" si="141">IF(CY13-CW19&lt;0,CY13-CW19,"0")+IF(CY14-CW20&lt;0,CY14-CW20,"0")</f>
        <v>0</v>
      </c>
      <c r="CZ17" s="254"/>
      <c r="DA17" s="255"/>
      <c r="DB17" s="19">
        <f t="shared" ref="DB17" si="142">IF(DB13-CZ19&lt;0,DB13-CZ19,"0")+IF(DB14-CZ20&lt;0,DB14-CZ20,"0")</f>
        <v>0</v>
      </c>
      <c r="DC17" s="254"/>
      <c r="DD17" s="255"/>
      <c r="DE17" s="19">
        <f t="shared" ref="DE17" si="143">IF(DE13-DC19&lt;0,DE13-DC19,"0")+IF(DE14-DC20&lt;0,DE14-DC20,"0")</f>
        <v>0</v>
      </c>
      <c r="DF17" s="254"/>
      <c r="DG17" s="255"/>
      <c r="DH17" s="19">
        <f t="shared" ref="DH17" si="144">IF(DH13-DF19&lt;0,DH13-DF19,"0")+IF(DH14-DF20&lt;0,DH14-DF20,"0")</f>
        <v>0</v>
      </c>
      <c r="DI17" s="254"/>
      <c r="DJ17" s="255"/>
      <c r="DK17" s="19">
        <f t="shared" ref="DK17" si="145">IF(DK13-DI19&lt;0,DK13-DI19,"0")+IF(DK14-DI20&lt;0,DK14-DI20,"0")</f>
        <v>0</v>
      </c>
      <c r="DL17" s="254"/>
      <c r="DM17" s="255"/>
      <c r="DN17" s="19">
        <f t="shared" ref="DN17" si="146">IF(DN13-DL19&lt;0,DN13-DL19,"0")+IF(DN14-DL20&lt;0,DN14-DL20,"0")</f>
        <v>0</v>
      </c>
      <c r="DO17" s="254"/>
      <c r="DP17" s="255"/>
      <c r="DQ17" s="19">
        <f t="shared" ref="DQ17" si="147">IF(DQ13-DO19&lt;0,DQ13-DO19,"0")+IF(DQ14-DO20&lt;0,DQ14-DO20,"0")</f>
        <v>0</v>
      </c>
    </row>
    <row r="18" spans="1:121" ht="24" customHeight="1" x14ac:dyDescent="0.2">
      <c r="A18" s="1"/>
      <c r="B18" s="303" t="s">
        <v>120</v>
      </c>
      <c r="C18" s="304"/>
      <c r="D18" s="305"/>
      <c r="E18" s="310"/>
      <c r="F18" s="311"/>
      <c r="G18" s="158">
        <f>J18+M18</f>
        <v>0</v>
      </c>
      <c r="H18" s="155"/>
      <c r="I18" s="41"/>
      <c r="J18" s="15"/>
      <c r="K18" s="308"/>
      <c r="L18" s="309"/>
      <c r="M18" s="159">
        <f>SUM(P18,S18,V18,Y18,AB18,AE18,AH18,AK18,AN18,AQ18,AT18,AW18,AZ18,BC18,BF18,BI18,BL18,BO18,BR18,BU18,BX18,CA18,CD18,CG18,CJ18,CM18,CP18,CS18,CV18,CY18,DB18,DE18,DH18,DK18,DN18,DQ18)</f>
        <v>0</v>
      </c>
      <c r="N18" s="308"/>
      <c r="O18" s="309"/>
      <c r="P18" s="159"/>
      <c r="Q18" s="308"/>
      <c r="R18" s="309"/>
      <c r="S18" s="159"/>
      <c r="T18" s="308"/>
      <c r="U18" s="309"/>
      <c r="V18" s="159"/>
      <c r="W18" s="308"/>
      <c r="X18" s="309"/>
      <c r="Y18" s="159"/>
      <c r="Z18" s="308"/>
      <c r="AA18" s="309"/>
      <c r="AB18" s="159"/>
      <c r="AC18" s="308"/>
      <c r="AD18" s="309"/>
      <c r="AE18" s="159"/>
      <c r="AF18" s="308"/>
      <c r="AG18" s="309"/>
      <c r="AH18" s="159"/>
      <c r="AI18" s="308"/>
      <c r="AJ18" s="309"/>
      <c r="AK18" s="159"/>
      <c r="AL18" s="308"/>
      <c r="AM18" s="309"/>
      <c r="AN18" s="159"/>
      <c r="AO18" s="308"/>
      <c r="AP18" s="309"/>
      <c r="AQ18" s="159"/>
      <c r="AR18" s="308"/>
      <c r="AS18" s="309"/>
      <c r="AT18" s="159"/>
      <c r="AU18" s="308"/>
      <c r="AV18" s="309"/>
      <c r="AW18" s="159"/>
      <c r="AX18" s="308"/>
      <c r="AY18" s="309"/>
      <c r="AZ18" s="159"/>
      <c r="BA18" s="308"/>
      <c r="BB18" s="309"/>
      <c r="BC18" s="159"/>
      <c r="BD18" s="308"/>
      <c r="BE18" s="309"/>
      <c r="BF18" s="159"/>
      <c r="BG18" s="308"/>
      <c r="BH18" s="309"/>
      <c r="BI18" s="159"/>
      <c r="BJ18" s="308"/>
      <c r="BK18" s="309"/>
      <c r="BL18" s="159"/>
      <c r="BM18" s="308"/>
      <c r="BN18" s="309"/>
      <c r="BO18" s="159"/>
      <c r="BP18" s="308"/>
      <c r="BQ18" s="309"/>
      <c r="BR18" s="159"/>
      <c r="BS18" s="308"/>
      <c r="BT18" s="309"/>
      <c r="BU18" s="159"/>
      <c r="BV18" s="308"/>
      <c r="BW18" s="309"/>
      <c r="BX18" s="159"/>
      <c r="BY18" s="308"/>
      <c r="BZ18" s="309"/>
      <c r="CA18" s="159"/>
      <c r="CB18" s="308"/>
      <c r="CC18" s="309"/>
      <c r="CD18" s="159"/>
      <c r="CE18" s="308"/>
      <c r="CF18" s="309"/>
      <c r="CG18" s="159"/>
      <c r="CH18" s="308"/>
      <c r="CI18" s="309"/>
      <c r="CJ18" s="159"/>
      <c r="CK18" s="308"/>
      <c r="CL18" s="309"/>
      <c r="CM18" s="159"/>
      <c r="CN18" s="308"/>
      <c r="CO18" s="309"/>
      <c r="CP18" s="159"/>
      <c r="CQ18" s="308"/>
      <c r="CR18" s="309"/>
      <c r="CS18" s="159"/>
      <c r="CT18" s="308"/>
      <c r="CU18" s="309"/>
      <c r="CV18" s="159"/>
      <c r="CW18" s="308"/>
      <c r="CX18" s="309"/>
      <c r="CY18" s="159"/>
      <c r="CZ18" s="308"/>
      <c r="DA18" s="309"/>
      <c r="DB18" s="159"/>
      <c r="DC18" s="308"/>
      <c r="DD18" s="309"/>
      <c r="DE18" s="159"/>
      <c r="DF18" s="308"/>
      <c r="DG18" s="309"/>
      <c r="DH18" s="159"/>
      <c r="DI18" s="308"/>
      <c r="DJ18" s="309"/>
      <c r="DK18" s="159"/>
      <c r="DL18" s="308"/>
      <c r="DM18" s="309"/>
      <c r="DN18" s="159"/>
      <c r="DO18" s="308"/>
      <c r="DP18" s="309"/>
      <c r="DQ18" s="159"/>
    </row>
    <row r="19" spans="1:121" ht="24" customHeight="1" x14ac:dyDescent="0.2">
      <c r="A19" s="1"/>
      <c r="B19" s="246" t="s">
        <v>121</v>
      </c>
      <c r="C19" s="247"/>
      <c r="D19" s="51" t="s">
        <v>122</v>
      </c>
      <c r="E19" s="237">
        <f>SUM(H19,K19)</f>
        <v>0</v>
      </c>
      <c r="F19" s="238"/>
      <c r="G19" s="239"/>
      <c r="H19" s="243"/>
      <c r="I19" s="244"/>
      <c r="J19" s="245"/>
      <c r="K19" s="237">
        <f>SUM(N19,Q19,T19,W19,Z19,AC19,AF19,AI19,AL19,AO19,AR19,AU19,AX19,BA19,BD19,BG19,BJ19,BM19,BP19,BS19,BV19,BY19,CB19,CE19,CH19,CK19,CN19,CQ19,CT19,CW19,CZ19,DC19,DF19,DI19,DL19,DO19)</f>
        <v>0</v>
      </c>
      <c r="L19" s="238"/>
      <c r="M19" s="239"/>
      <c r="N19" s="243"/>
      <c r="O19" s="244"/>
      <c r="P19" s="245"/>
      <c r="Q19" s="243"/>
      <c r="R19" s="244"/>
      <c r="S19" s="245"/>
      <c r="T19" s="243"/>
      <c r="U19" s="244"/>
      <c r="V19" s="245"/>
      <c r="W19" s="243"/>
      <c r="X19" s="244"/>
      <c r="Y19" s="245"/>
      <c r="Z19" s="243"/>
      <c r="AA19" s="244"/>
      <c r="AB19" s="245"/>
      <c r="AC19" s="243"/>
      <c r="AD19" s="244"/>
      <c r="AE19" s="245"/>
      <c r="AF19" s="243"/>
      <c r="AG19" s="244"/>
      <c r="AH19" s="245"/>
      <c r="AI19" s="243"/>
      <c r="AJ19" s="244"/>
      <c r="AK19" s="245"/>
      <c r="AL19" s="243"/>
      <c r="AM19" s="244"/>
      <c r="AN19" s="245"/>
      <c r="AO19" s="243"/>
      <c r="AP19" s="244"/>
      <c r="AQ19" s="245"/>
      <c r="AR19" s="243"/>
      <c r="AS19" s="244"/>
      <c r="AT19" s="245"/>
      <c r="AU19" s="243"/>
      <c r="AV19" s="244"/>
      <c r="AW19" s="245"/>
      <c r="AX19" s="243"/>
      <c r="AY19" s="244"/>
      <c r="AZ19" s="245"/>
      <c r="BA19" s="243"/>
      <c r="BB19" s="244"/>
      <c r="BC19" s="245"/>
      <c r="BD19" s="243"/>
      <c r="BE19" s="244"/>
      <c r="BF19" s="245"/>
      <c r="BG19" s="243"/>
      <c r="BH19" s="244"/>
      <c r="BI19" s="245"/>
      <c r="BJ19" s="243"/>
      <c r="BK19" s="244"/>
      <c r="BL19" s="245"/>
      <c r="BM19" s="243"/>
      <c r="BN19" s="244"/>
      <c r="BO19" s="245"/>
      <c r="BP19" s="243"/>
      <c r="BQ19" s="244"/>
      <c r="BR19" s="245"/>
      <c r="BS19" s="243"/>
      <c r="BT19" s="244"/>
      <c r="BU19" s="245"/>
      <c r="BV19" s="243"/>
      <c r="BW19" s="244"/>
      <c r="BX19" s="245"/>
      <c r="BY19" s="243"/>
      <c r="BZ19" s="244"/>
      <c r="CA19" s="245"/>
      <c r="CB19" s="243"/>
      <c r="CC19" s="244"/>
      <c r="CD19" s="245"/>
      <c r="CE19" s="243"/>
      <c r="CF19" s="244"/>
      <c r="CG19" s="245"/>
      <c r="CH19" s="243"/>
      <c r="CI19" s="244"/>
      <c r="CJ19" s="245"/>
      <c r="CK19" s="243"/>
      <c r="CL19" s="244"/>
      <c r="CM19" s="245"/>
      <c r="CN19" s="243"/>
      <c r="CO19" s="244"/>
      <c r="CP19" s="245"/>
      <c r="CQ19" s="243"/>
      <c r="CR19" s="244"/>
      <c r="CS19" s="245"/>
      <c r="CT19" s="243"/>
      <c r="CU19" s="244"/>
      <c r="CV19" s="245"/>
      <c r="CW19" s="243"/>
      <c r="CX19" s="244"/>
      <c r="CY19" s="245"/>
      <c r="CZ19" s="243"/>
      <c r="DA19" s="244"/>
      <c r="DB19" s="245"/>
      <c r="DC19" s="243"/>
      <c r="DD19" s="244"/>
      <c r="DE19" s="245"/>
      <c r="DF19" s="243"/>
      <c r="DG19" s="244"/>
      <c r="DH19" s="245"/>
      <c r="DI19" s="243"/>
      <c r="DJ19" s="244"/>
      <c r="DK19" s="245"/>
      <c r="DL19" s="243"/>
      <c r="DM19" s="244"/>
      <c r="DN19" s="245"/>
      <c r="DO19" s="243"/>
      <c r="DP19" s="244"/>
      <c r="DQ19" s="245"/>
    </row>
    <row r="20" spans="1:121" ht="24" customHeight="1" x14ac:dyDescent="0.2">
      <c r="A20" s="1"/>
      <c r="B20" s="248"/>
      <c r="C20" s="249"/>
      <c r="D20" s="17" t="s">
        <v>123</v>
      </c>
      <c r="E20" s="237">
        <f>SUM(H20,K20)</f>
        <v>0</v>
      </c>
      <c r="F20" s="238"/>
      <c r="G20" s="239"/>
      <c r="H20" s="243"/>
      <c r="I20" s="244"/>
      <c r="J20" s="245"/>
      <c r="K20" s="237">
        <f>SUM(N20,Q20,T20,W20,Z20,AC20,AF20,AI20,AL20,AO20,AR20,AU20,AX20,BA20,BD20,BG20,BJ20,BM20,BP20,BS20,BV20,BY20,CB20,CE20,CH20,CK20,CN20,CQ20,CT20,CW20,CZ20,DC20,DF20,DI20,DL20,DO20)</f>
        <v>0</v>
      </c>
      <c r="L20" s="238"/>
      <c r="M20" s="239"/>
      <c r="N20" s="243"/>
      <c r="O20" s="244"/>
      <c r="P20" s="245"/>
      <c r="Q20" s="243"/>
      <c r="R20" s="244"/>
      <c r="S20" s="245"/>
      <c r="T20" s="243"/>
      <c r="U20" s="244"/>
      <c r="V20" s="245"/>
      <c r="W20" s="243"/>
      <c r="X20" s="244"/>
      <c r="Y20" s="245"/>
      <c r="Z20" s="243"/>
      <c r="AA20" s="244"/>
      <c r="AB20" s="245"/>
      <c r="AC20" s="243"/>
      <c r="AD20" s="244"/>
      <c r="AE20" s="245"/>
      <c r="AF20" s="243"/>
      <c r="AG20" s="244"/>
      <c r="AH20" s="245"/>
      <c r="AI20" s="243"/>
      <c r="AJ20" s="244"/>
      <c r="AK20" s="245"/>
      <c r="AL20" s="243"/>
      <c r="AM20" s="244"/>
      <c r="AN20" s="245"/>
      <c r="AO20" s="243"/>
      <c r="AP20" s="244"/>
      <c r="AQ20" s="245"/>
      <c r="AR20" s="243"/>
      <c r="AS20" s="244"/>
      <c r="AT20" s="245"/>
      <c r="AU20" s="243"/>
      <c r="AV20" s="244"/>
      <c r="AW20" s="245"/>
      <c r="AX20" s="243"/>
      <c r="AY20" s="244"/>
      <c r="AZ20" s="245"/>
      <c r="BA20" s="243"/>
      <c r="BB20" s="244"/>
      <c r="BC20" s="245"/>
      <c r="BD20" s="243"/>
      <c r="BE20" s="244"/>
      <c r="BF20" s="245"/>
      <c r="BG20" s="243"/>
      <c r="BH20" s="244"/>
      <c r="BI20" s="245"/>
      <c r="BJ20" s="243"/>
      <c r="BK20" s="244"/>
      <c r="BL20" s="245"/>
      <c r="BM20" s="243"/>
      <c r="BN20" s="244"/>
      <c r="BO20" s="245"/>
      <c r="BP20" s="243"/>
      <c r="BQ20" s="244"/>
      <c r="BR20" s="245"/>
      <c r="BS20" s="243"/>
      <c r="BT20" s="244"/>
      <c r="BU20" s="245"/>
      <c r="BV20" s="243"/>
      <c r="BW20" s="244"/>
      <c r="BX20" s="245"/>
      <c r="BY20" s="243"/>
      <c r="BZ20" s="244"/>
      <c r="CA20" s="245"/>
      <c r="CB20" s="243"/>
      <c r="CC20" s="244"/>
      <c r="CD20" s="245"/>
      <c r="CE20" s="243"/>
      <c r="CF20" s="244"/>
      <c r="CG20" s="245"/>
      <c r="CH20" s="243"/>
      <c r="CI20" s="244"/>
      <c r="CJ20" s="245"/>
      <c r="CK20" s="243"/>
      <c r="CL20" s="244"/>
      <c r="CM20" s="245"/>
      <c r="CN20" s="243"/>
      <c r="CO20" s="244"/>
      <c r="CP20" s="245"/>
      <c r="CQ20" s="243"/>
      <c r="CR20" s="244"/>
      <c r="CS20" s="245"/>
      <c r="CT20" s="243"/>
      <c r="CU20" s="244"/>
      <c r="CV20" s="245"/>
      <c r="CW20" s="243"/>
      <c r="CX20" s="244"/>
      <c r="CY20" s="245"/>
      <c r="CZ20" s="243"/>
      <c r="DA20" s="244"/>
      <c r="DB20" s="245"/>
      <c r="DC20" s="243"/>
      <c r="DD20" s="244"/>
      <c r="DE20" s="245"/>
      <c r="DF20" s="243"/>
      <c r="DG20" s="244"/>
      <c r="DH20" s="245"/>
      <c r="DI20" s="243"/>
      <c r="DJ20" s="244"/>
      <c r="DK20" s="245"/>
      <c r="DL20" s="243"/>
      <c r="DM20" s="244"/>
      <c r="DN20" s="245"/>
      <c r="DO20" s="243"/>
      <c r="DP20" s="244"/>
      <c r="DQ20" s="245"/>
    </row>
    <row r="21" spans="1:121" ht="24" customHeight="1" x14ac:dyDescent="0.2">
      <c r="A21" s="1"/>
      <c r="B21" s="250"/>
      <c r="C21" s="251"/>
      <c r="D21" s="18" t="s">
        <v>124</v>
      </c>
      <c r="E21" s="237">
        <f>E19+E20</f>
        <v>0</v>
      </c>
      <c r="F21" s="238"/>
      <c r="G21" s="239"/>
      <c r="H21" s="237">
        <f>H19+H20</f>
        <v>0</v>
      </c>
      <c r="I21" s="238"/>
      <c r="J21" s="239"/>
      <c r="K21" s="237">
        <v>0</v>
      </c>
      <c r="L21" s="238"/>
      <c r="M21" s="239"/>
      <c r="N21" s="237">
        <f>N19+N20</f>
        <v>0</v>
      </c>
      <c r="O21" s="238"/>
      <c r="P21" s="239"/>
      <c r="Q21" s="237">
        <f>Q19+Q20</f>
        <v>0</v>
      </c>
      <c r="R21" s="238"/>
      <c r="S21" s="239"/>
      <c r="T21" s="237">
        <f>T19+T20</f>
        <v>0</v>
      </c>
      <c r="U21" s="238"/>
      <c r="V21" s="239"/>
      <c r="W21" s="237">
        <f>W19+W20</f>
        <v>0</v>
      </c>
      <c r="X21" s="238"/>
      <c r="Y21" s="239"/>
      <c r="Z21" s="237">
        <f>Z19+Z20</f>
        <v>0</v>
      </c>
      <c r="AA21" s="238"/>
      <c r="AB21" s="239"/>
      <c r="AC21" s="237">
        <f>AC19+AC20</f>
        <v>0</v>
      </c>
      <c r="AD21" s="238"/>
      <c r="AE21" s="239"/>
      <c r="AF21" s="237">
        <f>AF19+AF20</f>
        <v>0</v>
      </c>
      <c r="AG21" s="238"/>
      <c r="AH21" s="239"/>
      <c r="AI21" s="237">
        <f>AI19+AI20</f>
        <v>0</v>
      </c>
      <c r="AJ21" s="238"/>
      <c r="AK21" s="239"/>
      <c r="AL21" s="237">
        <f>AL19+AL20</f>
        <v>0</v>
      </c>
      <c r="AM21" s="238"/>
      <c r="AN21" s="239"/>
      <c r="AO21" s="237">
        <f>AO19+AO20</f>
        <v>0</v>
      </c>
      <c r="AP21" s="238"/>
      <c r="AQ21" s="239"/>
      <c r="AR21" s="237">
        <f>AR19+AR20</f>
        <v>0</v>
      </c>
      <c r="AS21" s="238"/>
      <c r="AT21" s="239"/>
      <c r="AU21" s="237">
        <f>AU19+AU20</f>
        <v>0</v>
      </c>
      <c r="AV21" s="238"/>
      <c r="AW21" s="239"/>
      <c r="AX21" s="237">
        <f>AX19+AX20</f>
        <v>0</v>
      </c>
      <c r="AY21" s="238"/>
      <c r="AZ21" s="239"/>
      <c r="BA21" s="237">
        <f>BA19+BA20</f>
        <v>0</v>
      </c>
      <c r="BB21" s="238"/>
      <c r="BC21" s="239"/>
      <c r="BD21" s="237">
        <f>BD19+BD20</f>
        <v>0</v>
      </c>
      <c r="BE21" s="238"/>
      <c r="BF21" s="239"/>
      <c r="BG21" s="237">
        <f>BG19+BG20</f>
        <v>0</v>
      </c>
      <c r="BH21" s="238"/>
      <c r="BI21" s="239"/>
      <c r="BJ21" s="237">
        <f>BJ19+BJ20</f>
        <v>0</v>
      </c>
      <c r="BK21" s="238"/>
      <c r="BL21" s="239"/>
      <c r="BM21" s="237">
        <f>BM19+BM20</f>
        <v>0</v>
      </c>
      <c r="BN21" s="238"/>
      <c r="BO21" s="239"/>
      <c r="BP21" s="237">
        <f>BP19+BP20</f>
        <v>0</v>
      </c>
      <c r="BQ21" s="238"/>
      <c r="BR21" s="239"/>
      <c r="BS21" s="237">
        <f>BS19+BS20</f>
        <v>0</v>
      </c>
      <c r="BT21" s="238"/>
      <c r="BU21" s="239"/>
      <c r="BV21" s="237">
        <f>BV19+BV20</f>
        <v>0</v>
      </c>
      <c r="BW21" s="238"/>
      <c r="BX21" s="239"/>
      <c r="BY21" s="237">
        <f>BY19+BY20</f>
        <v>0</v>
      </c>
      <c r="BZ21" s="238"/>
      <c r="CA21" s="239"/>
      <c r="CB21" s="237">
        <f>CB19+CB20</f>
        <v>0</v>
      </c>
      <c r="CC21" s="238"/>
      <c r="CD21" s="239"/>
      <c r="CE21" s="237">
        <f>CE19+CE20</f>
        <v>0</v>
      </c>
      <c r="CF21" s="238"/>
      <c r="CG21" s="239"/>
      <c r="CH21" s="237">
        <f>CH19+CH20</f>
        <v>0</v>
      </c>
      <c r="CI21" s="238"/>
      <c r="CJ21" s="239"/>
      <c r="CK21" s="237">
        <f>CK19+CK20</f>
        <v>0</v>
      </c>
      <c r="CL21" s="238"/>
      <c r="CM21" s="239"/>
      <c r="CN21" s="237">
        <f>CN19+CN20</f>
        <v>0</v>
      </c>
      <c r="CO21" s="238"/>
      <c r="CP21" s="239"/>
      <c r="CQ21" s="237">
        <f>CQ19+CQ20</f>
        <v>0</v>
      </c>
      <c r="CR21" s="238"/>
      <c r="CS21" s="239"/>
      <c r="CT21" s="237">
        <f>CT19+CT20</f>
        <v>0</v>
      </c>
      <c r="CU21" s="238"/>
      <c r="CV21" s="239"/>
      <c r="CW21" s="237">
        <f>CW19+CW20</f>
        <v>0</v>
      </c>
      <c r="CX21" s="238"/>
      <c r="CY21" s="239"/>
      <c r="CZ21" s="237">
        <f>CZ19+CZ20</f>
        <v>0</v>
      </c>
      <c r="DA21" s="238"/>
      <c r="DB21" s="239"/>
      <c r="DC21" s="237">
        <f>DC19+DC20</f>
        <v>0</v>
      </c>
      <c r="DD21" s="238"/>
      <c r="DE21" s="239"/>
      <c r="DF21" s="237">
        <f>DF19+DF20</f>
        <v>0</v>
      </c>
      <c r="DG21" s="238"/>
      <c r="DH21" s="239"/>
      <c r="DI21" s="237">
        <f>DI19+DI20</f>
        <v>0</v>
      </c>
      <c r="DJ21" s="238"/>
      <c r="DK21" s="239"/>
      <c r="DL21" s="237">
        <f>DL19+DL20</f>
        <v>0</v>
      </c>
      <c r="DM21" s="238"/>
      <c r="DN21" s="239"/>
      <c r="DO21" s="237">
        <f>DO19+DO20</f>
        <v>0</v>
      </c>
      <c r="DP21" s="238"/>
      <c r="DQ21" s="239"/>
    </row>
    <row r="22" spans="1:121" ht="24" customHeight="1" thickBot="1" x14ac:dyDescent="0.25">
      <c r="A22" s="1"/>
      <c r="B22" s="240" t="s">
        <v>125</v>
      </c>
      <c r="C22" s="241"/>
      <c r="D22" s="242"/>
      <c r="E22" s="230">
        <f>G8-G16-G17-E21+G18</f>
        <v>0</v>
      </c>
      <c r="F22" s="231"/>
      <c r="G22" s="232"/>
      <c r="H22" s="230">
        <f>J8-J16-J17-H21+J18</f>
        <v>0</v>
      </c>
      <c r="I22" s="231"/>
      <c r="J22" s="232"/>
      <c r="K22" s="230">
        <f>M8-M16-M17-K21+M18</f>
        <v>0</v>
      </c>
      <c r="L22" s="231"/>
      <c r="M22" s="232"/>
      <c r="N22" s="230">
        <f>P8-P16-P17-N21+P18</f>
        <v>0</v>
      </c>
      <c r="O22" s="231"/>
      <c r="P22" s="232"/>
      <c r="Q22" s="230">
        <f>S8-S16-S17-Q21+S18</f>
        <v>0</v>
      </c>
      <c r="R22" s="231"/>
      <c r="S22" s="232"/>
      <c r="T22" s="230">
        <f>V8-V16-V17-T21+V18</f>
        <v>0</v>
      </c>
      <c r="U22" s="231"/>
      <c r="V22" s="232"/>
      <c r="W22" s="230">
        <f>Y8-Y16-Y17-W21+Y18</f>
        <v>0</v>
      </c>
      <c r="X22" s="231"/>
      <c r="Y22" s="232"/>
      <c r="Z22" s="230">
        <f>AB8-AB16-AB17-Z21+AB18</f>
        <v>0</v>
      </c>
      <c r="AA22" s="231"/>
      <c r="AB22" s="232"/>
      <c r="AC22" s="230">
        <f>AE8-AE16-AE17-AC21+AE18</f>
        <v>0</v>
      </c>
      <c r="AD22" s="231"/>
      <c r="AE22" s="232"/>
      <c r="AF22" s="230">
        <f>AH8-AH16-AH17-AF21+AH18</f>
        <v>0</v>
      </c>
      <c r="AG22" s="231"/>
      <c r="AH22" s="232"/>
      <c r="AI22" s="230">
        <f>AK8-AK16-AK17-AI21+AK18</f>
        <v>0</v>
      </c>
      <c r="AJ22" s="231"/>
      <c r="AK22" s="232"/>
      <c r="AL22" s="230">
        <f>AN8-AN16-AN17-AL21+AN18</f>
        <v>0</v>
      </c>
      <c r="AM22" s="231"/>
      <c r="AN22" s="232"/>
      <c r="AO22" s="230">
        <f>AQ8-AQ16-AQ17-AO21+AQ18</f>
        <v>0</v>
      </c>
      <c r="AP22" s="231"/>
      <c r="AQ22" s="232"/>
      <c r="AR22" s="230">
        <f>AT8-AT16-AT17-AR21+AT18</f>
        <v>0</v>
      </c>
      <c r="AS22" s="231"/>
      <c r="AT22" s="232"/>
      <c r="AU22" s="230">
        <f>AW8-AW16-AW17-AU21+AW18</f>
        <v>0</v>
      </c>
      <c r="AV22" s="231"/>
      <c r="AW22" s="232"/>
      <c r="AX22" s="230">
        <f>AZ8-AZ16-AZ17-AX21+AZ18</f>
        <v>0</v>
      </c>
      <c r="AY22" s="231"/>
      <c r="AZ22" s="232"/>
      <c r="BA22" s="230">
        <f>BC8-BC16-BC17-BA21+BC18</f>
        <v>0</v>
      </c>
      <c r="BB22" s="231"/>
      <c r="BC22" s="232"/>
      <c r="BD22" s="230">
        <f>BF8-BF16-BF17-BD21+BF18</f>
        <v>0</v>
      </c>
      <c r="BE22" s="231"/>
      <c r="BF22" s="232"/>
      <c r="BG22" s="230">
        <f>BI8-BI16-BI17-BG21+BI18</f>
        <v>0</v>
      </c>
      <c r="BH22" s="231"/>
      <c r="BI22" s="232"/>
      <c r="BJ22" s="230">
        <f>BL8-BL16-BL17-BJ21+BL18</f>
        <v>0</v>
      </c>
      <c r="BK22" s="231"/>
      <c r="BL22" s="232"/>
      <c r="BM22" s="230">
        <f>BO8-BO16-BO17-BM21+BO18</f>
        <v>0</v>
      </c>
      <c r="BN22" s="231"/>
      <c r="BO22" s="232"/>
      <c r="BP22" s="230">
        <f>BR8-BR16-BR17-BP21+BR18</f>
        <v>0</v>
      </c>
      <c r="BQ22" s="231"/>
      <c r="BR22" s="232"/>
      <c r="BS22" s="230">
        <f>BU8-BU16-BU17-BS21+BU18</f>
        <v>0</v>
      </c>
      <c r="BT22" s="231"/>
      <c r="BU22" s="232"/>
      <c r="BV22" s="230">
        <f>BX8-BX16-BX17-BV21+BX18</f>
        <v>0</v>
      </c>
      <c r="BW22" s="231"/>
      <c r="BX22" s="232"/>
      <c r="BY22" s="230">
        <f>CA8-CA16-CA17-BY21+CA18</f>
        <v>0</v>
      </c>
      <c r="BZ22" s="231"/>
      <c r="CA22" s="232"/>
      <c r="CB22" s="230">
        <f>CD8-CD16-CD17-CB21+CD18</f>
        <v>0</v>
      </c>
      <c r="CC22" s="231"/>
      <c r="CD22" s="232"/>
      <c r="CE22" s="230">
        <f>CG8-CG16-CG17-CE21+CG18</f>
        <v>0</v>
      </c>
      <c r="CF22" s="231"/>
      <c r="CG22" s="232"/>
      <c r="CH22" s="230">
        <f>CJ8-CJ16-CJ17-CH21+CJ18</f>
        <v>0</v>
      </c>
      <c r="CI22" s="231"/>
      <c r="CJ22" s="232"/>
      <c r="CK22" s="230">
        <f>CM8-CM16-CM17-CK21+CM18</f>
        <v>0</v>
      </c>
      <c r="CL22" s="231"/>
      <c r="CM22" s="232"/>
      <c r="CN22" s="230">
        <f>CP8-CP16-CP17-CN21+CP18</f>
        <v>0</v>
      </c>
      <c r="CO22" s="231"/>
      <c r="CP22" s="232"/>
      <c r="CQ22" s="230">
        <f>CS8-CS16-CS17-CQ21+CS18</f>
        <v>0</v>
      </c>
      <c r="CR22" s="231"/>
      <c r="CS22" s="232"/>
      <c r="CT22" s="230">
        <f>CV8-CV16-CV17-CT21+CV18</f>
        <v>0</v>
      </c>
      <c r="CU22" s="231"/>
      <c r="CV22" s="232"/>
      <c r="CW22" s="230">
        <f>CY8-CY16-CY17-CW21+CY18</f>
        <v>0</v>
      </c>
      <c r="CX22" s="231"/>
      <c r="CY22" s="232"/>
      <c r="CZ22" s="230">
        <f>DB8-DB16-DB17-CZ21+DB18</f>
        <v>0</v>
      </c>
      <c r="DA22" s="231"/>
      <c r="DB22" s="232"/>
      <c r="DC22" s="230">
        <f>DE8-DE16-DE17-DC21+DE18</f>
        <v>0</v>
      </c>
      <c r="DD22" s="231"/>
      <c r="DE22" s="232"/>
      <c r="DF22" s="230">
        <f>DH8-DH16-DH17-DF21+DH18</f>
        <v>0</v>
      </c>
      <c r="DG22" s="231"/>
      <c r="DH22" s="232"/>
      <c r="DI22" s="230">
        <f>DK8-DK16-DK17-DI21+DK18</f>
        <v>0</v>
      </c>
      <c r="DJ22" s="231"/>
      <c r="DK22" s="232"/>
      <c r="DL22" s="230">
        <f>DN8-DN16-DN17-DL21+DN18</f>
        <v>0</v>
      </c>
      <c r="DM22" s="231"/>
      <c r="DN22" s="232"/>
      <c r="DO22" s="230">
        <f>DQ8-DQ16-DQ17-DO21+DQ18</f>
        <v>0</v>
      </c>
      <c r="DP22" s="231"/>
      <c r="DQ22" s="232"/>
    </row>
    <row r="23" spans="1:121" ht="25.5" customHeight="1" thickBot="1" x14ac:dyDescent="0.25">
      <c r="A23" s="1"/>
      <c r="B23" s="300" t="s">
        <v>126</v>
      </c>
      <c r="C23" s="301"/>
      <c r="D23" s="302"/>
      <c r="E23" s="22"/>
      <c r="F23" s="23"/>
      <c r="G23" s="24"/>
      <c r="H23" s="297" t="s">
        <v>127</v>
      </c>
      <c r="I23" s="298"/>
      <c r="J23" s="299"/>
      <c r="K23" s="30"/>
      <c r="L23" s="31"/>
      <c r="M23" s="32"/>
      <c r="N23" s="297" t="s">
        <v>127</v>
      </c>
      <c r="O23" s="298"/>
      <c r="P23" s="299"/>
      <c r="Q23" s="297" t="s">
        <v>127</v>
      </c>
      <c r="R23" s="298"/>
      <c r="S23" s="299"/>
      <c r="T23" s="297" t="s">
        <v>127</v>
      </c>
      <c r="U23" s="298"/>
      <c r="V23" s="299"/>
      <c r="W23" s="297" t="s">
        <v>127</v>
      </c>
      <c r="X23" s="298"/>
      <c r="Y23" s="299"/>
      <c r="Z23" s="297" t="s">
        <v>127</v>
      </c>
      <c r="AA23" s="298"/>
      <c r="AB23" s="299"/>
      <c r="AC23" s="297" t="s">
        <v>127</v>
      </c>
      <c r="AD23" s="298"/>
      <c r="AE23" s="299"/>
      <c r="AF23" s="297" t="s">
        <v>127</v>
      </c>
      <c r="AG23" s="298"/>
      <c r="AH23" s="299"/>
      <c r="AI23" s="297" t="s">
        <v>127</v>
      </c>
      <c r="AJ23" s="298"/>
      <c r="AK23" s="299"/>
      <c r="AL23" s="297" t="s">
        <v>127</v>
      </c>
      <c r="AM23" s="298"/>
      <c r="AN23" s="299"/>
      <c r="AO23" s="297" t="s">
        <v>127</v>
      </c>
      <c r="AP23" s="298"/>
      <c r="AQ23" s="299"/>
      <c r="AR23" s="297" t="s">
        <v>127</v>
      </c>
      <c r="AS23" s="298"/>
      <c r="AT23" s="299"/>
      <c r="AU23" s="297" t="s">
        <v>127</v>
      </c>
      <c r="AV23" s="298"/>
      <c r="AW23" s="299"/>
      <c r="AX23" s="297" t="s">
        <v>127</v>
      </c>
      <c r="AY23" s="298"/>
      <c r="AZ23" s="299"/>
      <c r="BA23" s="297" t="s">
        <v>127</v>
      </c>
      <c r="BB23" s="298"/>
      <c r="BC23" s="299"/>
      <c r="BD23" s="297" t="s">
        <v>127</v>
      </c>
      <c r="BE23" s="298"/>
      <c r="BF23" s="299"/>
      <c r="BG23" s="297" t="s">
        <v>127</v>
      </c>
      <c r="BH23" s="298"/>
      <c r="BI23" s="299"/>
      <c r="BJ23" s="297" t="s">
        <v>127</v>
      </c>
      <c r="BK23" s="298"/>
      <c r="BL23" s="299"/>
      <c r="BM23" s="297" t="s">
        <v>127</v>
      </c>
      <c r="BN23" s="298"/>
      <c r="BO23" s="299"/>
      <c r="BP23" s="297" t="s">
        <v>127</v>
      </c>
      <c r="BQ23" s="298"/>
      <c r="BR23" s="299"/>
      <c r="BS23" s="297" t="s">
        <v>127</v>
      </c>
      <c r="BT23" s="298"/>
      <c r="BU23" s="299"/>
      <c r="BV23" s="297" t="s">
        <v>127</v>
      </c>
      <c r="BW23" s="298"/>
      <c r="BX23" s="299"/>
      <c r="BY23" s="297" t="s">
        <v>127</v>
      </c>
      <c r="BZ23" s="298"/>
      <c r="CA23" s="299"/>
      <c r="CB23" s="297" t="s">
        <v>127</v>
      </c>
      <c r="CC23" s="298"/>
      <c r="CD23" s="299"/>
      <c r="CE23" s="297" t="s">
        <v>127</v>
      </c>
      <c r="CF23" s="298"/>
      <c r="CG23" s="299"/>
      <c r="CH23" s="297" t="s">
        <v>127</v>
      </c>
      <c r="CI23" s="298"/>
      <c r="CJ23" s="299"/>
      <c r="CK23" s="297" t="s">
        <v>127</v>
      </c>
      <c r="CL23" s="298"/>
      <c r="CM23" s="299"/>
      <c r="CN23" s="297" t="s">
        <v>127</v>
      </c>
      <c r="CO23" s="298"/>
      <c r="CP23" s="299"/>
      <c r="CQ23" s="297" t="s">
        <v>127</v>
      </c>
      <c r="CR23" s="298"/>
      <c r="CS23" s="299"/>
      <c r="CT23" s="297" t="s">
        <v>127</v>
      </c>
      <c r="CU23" s="298"/>
      <c r="CV23" s="299"/>
      <c r="CW23" s="297" t="s">
        <v>127</v>
      </c>
      <c r="CX23" s="298"/>
      <c r="CY23" s="299"/>
      <c r="CZ23" s="297" t="s">
        <v>127</v>
      </c>
      <c r="DA23" s="298"/>
      <c r="DB23" s="299"/>
      <c r="DC23" s="297" t="s">
        <v>127</v>
      </c>
      <c r="DD23" s="298"/>
      <c r="DE23" s="299"/>
      <c r="DF23" s="297" t="s">
        <v>127</v>
      </c>
      <c r="DG23" s="298"/>
      <c r="DH23" s="299"/>
      <c r="DI23" s="297" t="s">
        <v>127</v>
      </c>
      <c r="DJ23" s="298"/>
      <c r="DK23" s="299"/>
      <c r="DL23" s="297" t="s">
        <v>127</v>
      </c>
      <c r="DM23" s="298"/>
      <c r="DN23" s="299"/>
      <c r="DO23" s="297" t="s">
        <v>127</v>
      </c>
      <c r="DP23" s="298"/>
      <c r="DQ23" s="299"/>
    </row>
    <row r="24" spans="1:121" ht="33.75" customHeight="1" thickBot="1" x14ac:dyDescent="0.25">
      <c r="A24" s="1"/>
      <c r="B24" s="233" t="s">
        <v>128</v>
      </c>
      <c r="C24" s="233"/>
      <c r="D24" s="233"/>
      <c r="E24" s="234"/>
      <c r="F24" s="235"/>
      <c r="G24" s="236"/>
      <c r="H24" s="227"/>
      <c r="I24" s="228"/>
      <c r="J24" s="229"/>
      <c r="K24" s="234"/>
      <c r="L24" s="235"/>
      <c r="M24" s="236"/>
      <c r="N24" s="227"/>
      <c r="O24" s="228"/>
      <c r="P24" s="229"/>
      <c r="Q24" s="227"/>
      <c r="R24" s="228"/>
      <c r="S24" s="229"/>
      <c r="T24" s="227"/>
      <c r="U24" s="228"/>
      <c r="V24" s="229"/>
      <c r="W24" s="227"/>
      <c r="X24" s="228"/>
      <c r="Y24" s="229"/>
      <c r="Z24" s="227"/>
      <c r="AA24" s="228"/>
      <c r="AB24" s="229"/>
      <c r="AC24" s="227"/>
      <c r="AD24" s="228"/>
      <c r="AE24" s="229"/>
      <c r="AF24" s="227"/>
      <c r="AG24" s="228"/>
      <c r="AH24" s="229"/>
      <c r="AI24" s="227"/>
      <c r="AJ24" s="228"/>
      <c r="AK24" s="229"/>
      <c r="AL24" s="227"/>
      <c r="AM24" s="228"/>
      <c r="AN24" s="229"/>
      <c r="AO24" s="227"/>
      <c r="AP24" s="228"/>
      <c r="AQ24" s="229"/>
      <c r="AR24" s="227"/>
      <c r="AS24" s="228"/>
      <c r="AT24" s="229"/>
      <c r="AU24" s="227"/>
      <c r="AV24" s="228"/>
      <c r="AW24" s="229"/>
      <c r="AX24" s="227"/>
      <c r="AY24" s="228"/>
      <c r="AZ24" s="229"/>
      <c r="BA24" s="227"/>
      <c r="BB24" s="228"/>
      <c r="BC24" s="229"/>
      <c r="BD24" s="227"/>
      <c r="BE24" s="228"/>
      <c r="BF24" s="229"/>
      <c r="BG24" s="227"/>
      <c r="BH24" s="228"/>
      <c r="BI24" s="229"/>
      <c r="BJ24" s="227"/>
      <c r="BK24" s="228"/>
      <c r="BL24" s="229"/>
      <c r="BM24" s="227"/>
      <c r="BN24" s="228"/>
      <c r="BO24" s="229"/>
      <c r="BP24" s="227"/>
      <c r="BQ24" s="228"/>
      <c r="BR24" s="229"/>
      <c r="BS24" s="227"/>
      <c r="BT24" s="228"/>
      <c r="BU24" s="229"/>
      <c r="BV24" s="227"/>
      <c r="BW24" s="228"/>
      <c r="BX24" s="229"/>
      <c r="BY24" s="227"/>
      <c r="BZ24" s="228"/>
      <c r="CA24" s="229"/>
      <c r="CB24" s="227"/>
      <c r="CC24" s="228"/>
      <c r="CD24" s="229"/>
      <c r="CE24" s="227"/>
      <c r="CF24" s="228"/>
      <c r="CG24" s="229"/>
      <c r="CH24" s="227"/>
      <c r="CI24" s="228"/>
      <c r="CJ24" s="229"/>
      <c r="CK24" s="227"/>
      <c r="CL24" s="228"/>
      <c r="CM24" s="229"/>
      <c r="CN24" s="227"/>
      <c r="CO24" s="228"/>
      <c r="CP24" s="229"/>
      <c r="CQ24" s="227"/>
      <c r="CR24" s="228"/>
      <c r="CS24" s="229"/>
      <c r="CT24" s="227"/>
      <c r="CU24" s="228"/>
      <c r="CV24" s="229"/>
      <c r="CW24" s="227"/>
      <c r="CX24" s="228"/>
      <c r="CY24" s="229"/>
      <c r="CZ24" s="227"/>
      <c r="DA24" s="228"/>
      <c r="DB24" s="229"/>
      <c r="DC24" s="227"/>
      <c r="DD24" s="228"/>
      <c r="DE24" s="229"/>
      <c r="DF24" s="227"/>
      <c r="DG24" s="228"/>
      <c r="DH24" s="229"/>
      <c r="DI24" s="227"/>
      <c r="DJ24" s="228"/>
      <c r="DK24" s="229"/>
      <c r="DL24" s="227"/>
      <c r="DM24" s="228"/>
      <c r="DN24" s="229"/>
      <c r="DO24" s="227"/>
      <c r="DP24" s="228"/>
      <c r="DQ24" s="229"/>
    </row>
    <row r="44" spans="8:8" x14ac:dyDescent="0.2">
      <c r="H44" s="53" t="s">
        <v>127</v>
      </c>
    </row>
    <row r="45" spans="8:8" x14ac:dyDescent="0.2">
      <c r="H45" s="53" t="s">
        <v>129</v>
      </c>
    </row>
    <row r="46" spans="8:8" x14ac:dyDescent="0.2">
      <c r="H46" s="53" t="s">
        <v>130</v>
      </c>
    </row>
    <row r="47" spans="8:8" x14ac:dyDescent="0.2">
      <c r="H47" s="53" t="s">
        <v>131</v>
      </c>
    </row>
    <row r="48" spans="8:8" x14ac:dyDescent="0.2">
      <c r="H48" s="53" t="s">
        <v>132</v>
      </c>
    </row>
  </sheetData>
  <mergeCells count="413">
    <mergeCell ref="DO18:DP18"/>
    <mergeCell ref="DF18:DG18"/>
    <mergeCell ref="DI18:DJ18"/>
    <mergeCell ref="DL18:DM18"/>
    <mergeCell ref="E18:F18"/>
    <mergeCell ref="K18:L18"/>
    <mergeCell ref="N18:O18"/>
    <mergeCell ref="Q18:R18"/>
    <mergeCell ref="T18:U18"/>
    <mergeCell ref="W18:X18"/>
    <mergeCell ref="Z18:AA18"/>
    <mergeCell ref="AC18:AD18"/>
    <mergeCell ref="AF18:AG18"/>
    <mergeCell ref="AI18:AJ18"/>
    <mergeCell ref="AL18:AM18"/>
    <mergeCell ref="AO18:AP18"/>
    <mergeCell ref="AR18:AS18"/>
    <mergeCell ref="AU18:AV18"/>
    <mergeCell ref="AX18:AY18"/>
    <mergeCell ref="BA18:BB18"/>
    <mergeCell ref="BD18:BE18"/>
    <mergeCell ref="CE18:CF18"/>
    <mergeCell ref="CH18:CI18"/>
    <mergeCell ref="CK18:CL18"/>
    <mergeCell ref="CN18:CO18"/>
    <mergeCell ref="CQ18:CR18"/>
    <mergeCell ref="CT18:CU18"/>
    <mergeCell ref="CW18:CX18"/>
    <mergeCell ref="CZ18:DA18"/>
    <mergeCell ref="DC18:DD18"/>
    <mergeCell ref="BG18:BH18"/>
    <mergeCell ref="BJ18:BK18"/>
    <mergeCell ref="BM18:BN18"/>
    <mergeCell ref="BP18:BQ18"/>
    <mergeCell ref="BS18:BT18"/>
    <mergeCell ref="BV18:BW18"/>
    <mergeCell ref="BY18:BZ18"/>
    <mergeCell ref="CB18:CC18"/>
    <mergeCell ref="B18:D18"/>
    <mergeCell ref="DL23:DN23"/>
    <mergeCell ref="DO23:DQ23"/>
    <mergeCell ref="B15:C15"/>
    <mergeCell ref="CK23:CM23"/>
    <mergeCell ref="CN23:CP23"/>
    <mergeCell ref="CQ23:CS23"/>
    <mergeCell ref="CT23:CV23"/>
    <mergeCell ref="CW23:CY23"/>
    <mergeCell ref="CZ23:DB23"/>
    <mergeCell ref="DC23:DE23"/>
    <mergeCell ref="DF23:DH23"/>
    <mergeCell ref="DI23:DK23"/>
    <mergeCell ref="BJ23:BL23"/>
    <mergeCell ref="BM23:BO23"/>
    <mergeCell ref="BP23:BR23"/>
    <mergeCell ref="BS23:BU23"/>
    <mergeCell ref="BV23:BX23"/>
    <mergeCell ref="BY23:CA23"/>
    <mergeCell ref="CB23:CD23"/>
    <mergeCell ref="CE23:CG23"/>
    <mergeCell ref="CH23:CJ23"/>
    <mergeCell ref="AI23:AK23"/>
    <mergeCell ref="AL23:AN23"/>
    <mergeCell ref="AO23:AQ23"/>
    <mergeCell ref="AR23:AT23"/>
    <mergeCell ref="AU23:AW23"/>
    <mergeCell ref="AX23:AZ23"/>
    <mergeCell ref="BA23:BC23"/>
    <mergeCell ref="BD23:BF23"/>
    <mergeCell ref="BG23:BI23"/>
    <mergeCell ref="B23:D23"/>
    <mergeCell ref="H23:J23"/>
    <mergeCell ref="N23:P23"/>
    <mergeCell ref="Q23:S23"/>
    <mergeCell ref="T23:V23"/>
    <mergeCell ref="W23:Y23"/>
    <mergeCell ref="Z23:AB23"/>
    <mergeCell ref="AC23:AE23"/>
    <mergeCell ref="AF23:AH23"/>
    <mergeCell ref="E1:M1"/>
    <mergeCell ref="B2:M2"/>
    <mergeCell ref="N2:P2"/>
    <mergeCell ref="Q2:S2"/>
    <mergeCell ref="T2:V2"/>
    <mergeCell ref="W2:Y2"/>
    <mergeCell ref="T5:V5"/>
    <mergeCell ref="W5:Y5"/>
    <mergeCell ref="Z5:AB5"/>
    <mergeCell ref="B4:C4"/>
    <mergeCell ref="AC5:AE5"/>
    <mergeCell ref="AF5:AH5"/>
    <mergeCell ref="AI5:AK5"/>
    <mergeCell ref="B5:D5"/>
    <mergeCell ref="E5:G6"/>
    <mergeCell ref="H5:J5"/>
    <mergeCell ref="K5:M6"/>
    <mergeCell ref="N5:P5"/>
    <mergeCell ref="Q5:S5"/>
    <mergeCell ref="BJ5:BL5"/>
    <mergeCell ref="BM5:BO5"/>
    <mergeCell ref="BP5:BR5"/>
    <mergeCell ref="BS5:BU5"/>
    <mergeCell ref="AL5:AN5"/>
    <mergeCell ref="AO5:AQ5"/>
    <mergeCell ref="AR5:AT5"/>
    <mergeCell ref="AU5:AW5"/>
    <mergeCell ref="AX5:AZ5"/>
    <mergeCell ref="BA5:BC5"/>
    <mergeCell ref="DF5:DH5"/>
    <mergeCell ref="DI5:DK5"/>
    <mergeCell ref="DL5:DN5"/>
    <mergeCell ref="DO5:DQ5"/>
    <mergeCell ref="B6:D6"/>
    <mergeCell ref="H6:J6"/>
    <mergeCell ref="N6:P6"/>
    <mergeCell ref="Q6:S6"/>
    <mergeCell ref="T6:V6"/>
    <mergeCell ref="W6:Y6"/>
    <mergeCell ref="CN5:CP5"/>
    <mergeCell ref="CQ5:CS5"/>
    <mergeCell ref="CT5:CV5"/>
    <mergeCell ref="CW5:CY5"/>
    <mergeCell ref="CZ5:DB5"/>
    <mergeCell ref="DC5:DE5"/>
    <mergeCell ref="BV5:BX5"/>
    <mergeCell ref="BY5:CA5"/>
    <mergeCell ref="CB5:CD5"/>
    <mergeCell ref="CE5:CG5"/>
    <mergeCell ref="CH5:CJ5"/>
    <mergeCell ref="CK5:CM5"/>
    <mergeCell ref="BD5:BF5"/>
    <mergeCell ref="BG5:BI5"/>
    <mergeCell ref="AR6:AT6"/>
    <mergeCell ref="AU6:AW6"/>
    <mergeCell ref="AX6:AZ6"/>
    <mergeCell ref="BA6:BC6"/>
    <mergeCell ref="BD6:BF6"/>
    <mergeCell ref="BG6:BI6"/>
    <mergeCell ref="Z6:AB6"/>
    <mergeCell ref="AC6:AE6"/>
    <mergeCell ref="AF6:AH6"/>
    <mergeCell ref="AI6:AK6"/>
    <mergeCell ref="AL6:AN6"/>
    <mergeCell ref="AO6:AQ6"/>
    <mergeCell ref="CH6:CJ6"/>
    <mergeCell ref="CK6:CM6"/>
    <mergeCell ref="CN6:CP6"/>
    <mergeCell ref="CQ6:CS6"/>
    <mergeCell ref="BJ6:BL6"/>
    <mergeCell ref="BM6:BO6"/>
    <mergeCell ref="BP6:BR6"/>
    <mergeCell ref="BS6:BU6"/>
    <mergeCell ref="BV6:BX6"/>
    <mergeCell ref="BY6:CA6"/>
    <mergeCell ref="B14:D14"/>
    <mergeCell ref="B16:D16"/>
    <mergeCell ref="E16:F17"/>
    <mergeCell ref="H16:I17"/>
    <mergeCell ref="K16:L17"/>
    <mergeCell ref="N16:O17"/>
    <mergeCell ref="DL6:DN6"/>
    <mergeCell ref="DO6:DQ6"/>
    <mergeCell ref="B7:D7"/>
    <mergeCell ref="B8:D8"/>
    <mergeCell ref="B9:B13"/>
    <mergeCell ref="C9:D9"/>
    <mergeCell ref="C10:D10"/>
    <mergeCell ref="C11:D11"/>
    <mergeCell ref="C12:D12"/>
    <mergeCell ref="C13:D13"/>
    <mergeCell ref="CT6:CV6"/>
    <mergeCell ref="CW6:CY6"/>
    <mergeCell ref="CZ6:DB6"/>
    <mergeCell ref="DC6:DE6"/>
    <mergeCell ref="DF6:DH6"/>
    <mergeCell ref="DI6:DK6"/>
    <mergeCell ref="CB6:CD6"/>
    <mergeCell ref="CE6:CG6"/>
    <mergeCell ref="AI16:AJ17"/>
    <mergeCell ref="AL16:AM17"/>
    <mergeCell ref="AO16:AP17"/>
    <mergeCell ref="AR16:AS17"/>
    <mergeCell ref="AU16:AV17"/>
    <mergeCell ref="AX16:AY17"/>
    <mergeCell ref="Q16:R17"/>
    <mergeCell ref="T16:U17"/>
    <mergeCell ref="W16:X17"/>
    <mergeCell ref="Z16:AA17"/>
    <mergeCell ref="AC16:AD17"/>
    <mergeCell ref="AF16:AG17"/>
    <mergeCell ref="DC16:DD17"/>
    <mergeCell ref="DF16:DG17"/>
    <mergeCell ref="DI16:DJ17"/>
    <mergeCell ref="DL16:DM17"/>
    <mergeCell ref="DO16:DP17"/>
    <mergeCell ref="B17:D17"/>
    <mergeCell ref="CK16:CL17"/>
    <mergeCell ref="CN16:CO17"/>
    <mergeCell ref="CQ16:CR17"/>
    <mergeCell ref="CT16:CU17"/>
    <mergeCell ref="CW16:CX17"/>
    <mergeCell ref="CZ16:DA17"/>
    <mergeCell ref="BS16:BT17"/>
    <mergeCell ref="BV16:BW17"/>
    <mergeCell ref="BY16:BZ17"/>
    <mergeCell ref="CB16:CC17"/>
    <mergeCell ref="CE16:CF17"/>
    <mergeCell ref="CH16:CI17"/>
    <mergeCell ref="BA16:BB17"/>
    <mergeCell ref="BD16:BE17"/>
    <mergeCell ref="BG16:BH17"/>
    <mergeCell ref="BJ16:BK17"/>
    <mergeCell ref="BM16:BN17"/>
    <mergeCell ref="BP16:BQ17"/>
    <mergeCell ref="T19:V19"/>
    <mergeCell ref="W19:Y19"/>
    <mergeCell ref="Z19:AB19"/>
    <mergeCell ref="AC19:AE19"/>
    <mergeCell ref="AF19:AH19"/>
    <mergeCell ref="AI19:AK19"/>
    <mergeCell ref="B19:C21"/>
    <mergeCell ref="E19:G19"/>
    <mergeCell ref="H19:J19"/>
    <mergeCell ref="K19:M19"/>
    <mergeCell ref="N19:P19"/>
    <mergeCell ref="Q19:S19"/>
    <mergeCell ref="W20:Y20"/>
    <mergeCell ref="Z20:AB20"/>
    <mergeCell ref="AC20:AE20"/>
    <mergeCell ref="AF20:AH20"/>
    <mergeCell ref="AI20:AK20"/>
    <mergeCell ref="DO19:DQ19"/>
    <mergeCell ref="E20:G20"/>
    <mergeCell ref="H20:J20"/>
    <mergeCell ref="K20:M20"/>
    <mergeCell ref="N20:P20"/>
    <mergeCell ref="Q20:S20"/>
    <mergeCell ref="T20:V20"/>
    <mergeCell ref="CN19:CP19"/>
    <mergeCell ref="CQ19:CS19"/>
    <mergeCell ref="CT19:CV19"/>
    <mergeCell ref="CW19:CY19"/>
    <mergeCell ref="CZ19:DB19"/>
    <mergeCell ref="DC19:DE19"/>
    <mergeCell ref="BV19:BX19"/>
    <mergeCell ref="BY19:CA19"/>
    <mergeCell ref="CB19:CD19"/>
    <mergeCell ref="CE19:CG19"/>
    <mergeCell ref="CH19:CJ19"/>
    <mergeCell ref="CK19:CM19"/>
    <mergeCell ref="BD19:BF19"/>
    <mergeCell ref="BG19:BI19"/>
    <mergeCell ref="BJ19:BL19"/>
    <mergeCell ref="BM19:BO19"/>
    <mergeCell ref="BP19:BR19"/>
    <mergeCell ref="AL20:AN20"/>
    <mergeCell ref="DF19:DH19"/>
    <mergeCell ref="DI19:DK19"/>
    <mergeCell ref="DL19:DN19"/>
    <mergeCell ref="BS19:BU19"/>
    <mergeCell ref="AL19:AN19"/>
    <mergeCell ref="AO19:AQ19"/>
    <mergeCell ref="AR19:AT19"/>
    <mergeCell ref="AU19:AW19"/>
    <mergeCell ref="AX19:AZ19"/>
    <mergeCell ref="BA19:BC19"/>
    <mergeCell ref="BM20:BO20"/>
    <mergeCell ref="BP20:BR20"/>
    <mergeCell ref="BS20:BU20"/>
    <mergeCell ref="BV20:BX20"/>
    <mergeCell ref="AO20:AQ20"/>
    <mergeCell ref="AR20:AT20"/>
    <mergeCell ref="AU20:AW20"/>
    <mergeCell ref="AX20:AZ20"/>
    <mergeCell ref="BA20:BC20"/>
    <mergeCell ref="BD20:BF20"/>
    <mergeCell ref="DI20:DK20"/>
    <mergeCell ref="DL20:DN20"/>
    <mergeCell ref="DO20:DQ20"/>
    <mergeCell ref="E21:G21"/>
    <mergeCell ref="H21:J21"/>
    <mergeCell ref="K21:M21"/>
    <mergeCell ref="N21:P21"/>
    <mergeCell ref="Q21:S21"/>
    <mergeCell ref="T21:V21"/>
    <mergeCell ref="W21:Y21"/>
    <mergeCell ref="CQ20:CS20"/>
    <mergeCell ref="CT20:CV20"/>
    <mergeCell ref="CW20:CY20"/>
    <mergeCell ref="CZ20:DB20"/>
    <mergeCell ref="DC20:DE20"/>
    <mergeCell ref="DF20:DH20"/>
    <mergeCell ref="BY20:CA20"/>
    <mergeCell ref="CB20:CD20"/>
    <mergeCell ref="CE20:CG20"/>
    <mergeCell ref="CH20:CJ20"/>
    <mergeCell ref="CK20:CM20"/>
    <mergeCell ref="CN20:CP20"/>
    <mergeCell ref="BG20:BI20"/>
    <mergeCell ref="BJ20:BL20"/>
    <mergeCell ref="AR21:AT21"/>
    <mergeCell ref="AU21:AW21"/>
    <mergeCell ref="AX21:AZ21"/>
    <mergeCell ref="BA21:BC21"/>
    <mergeCell ref="BD21:BF21"/>
    <mergeCell ref="BG21:BI21"/>
    <mergeCell ref="Z21:AB21"/>
    <mergeCell ref="AC21:AE21"/>
    <mergeCell ref="AF21:AH21"/>
    <mergeCell ref="AI21:AK21"/>
    <mergeCell ref="AL21:AN21"/>
    <mergeCell ref="AO21:AQ21"/>
    <mergeCell ref="CH21:CJ21"/>
    <mergeCell ref="CK21:CM21"/>
    <mergeCell ref="CN21:CP21"/>
    <mergeCell ref="CQ21:CS21"/>
    <mergeCell ref="BJ21:BL21"/>
    <mergeCell ref="BM21:BO21"/>
    <mergeCell ref="BP21:BR21"/>
    <mergeCell ref="BS21:BU21"/>
    <mergeCell ref="BV21:BX21"/>
    <mergeCell ref="BY21:CA21"/>
    <mergeCell ref="Z22:AB22"/>
    <mergeCell ref="AC22:AE22"/>
    <mergeCell ref="AF22:AH22"/>
    <mergeCell ref="AI22:AK22"/>
    <mergeCell ref="AL22:AN22"/>
    <mergeCell ref="AO22:AQ22"/>
    <mergeCell ref="DL21:DN21"/>
    <mergeCell ref="DO21:DQ21"/>
    <mergeCell ref="B22:D22"/>
    <mergeCell ref="E22:G22"/>
    <mergeCell ref="H22:J22"/>
    <mergeCell ref="K22:M22"/>
    <mergeCell ref="N22:P22"/>
    <mergeCell ref="Q22:S22"/>
    <mergeCell ref="T22:V22"/>
    <mergeCell ref="W22:Y22"/>
    <mergeCell ref="CT21:CV21"/>
    <mergeCell ref="CW21:CY21"/>
    <mergeCell ref="CZ21:DB21"/>
    <mergeCell ref="DC21:DE21"/>
    <mergeCell ref="DF21:DH21"/>
    <mergeCell ref="DI21:DK21"/>
    <mergeCell ref="CB21:CD21"/>
    <mergeCell ref="CE21:CG21"/>
    <mergeCell ref="BP22:BR22"/>
    <mergeCell ref="BS22:BU22"/>
    <mergeCell ref="BV22:BX22"/>
    <mergeCell ref="BY22:CA22"/>
    <mergeCell ref="AR22:AT22"/>
    <mergeCell ref="AU22:AW22"/>
    <mergeCell ref="AX22:AZ22"/>
    <mergeCell ref="BA22:BC22"/>
    <mergeCell ref="BD22:BF22"/>
    <mergeCell ref="BG22:BI22"/>
    <mergeCell ref="DL22:DN22"/>
    <mergeCell ref="DO22:DQ22"/>
    <mergeCell ref="B24:D24"/>
    <mergeCell ref="E24:G24"/>
    <mergeCell ref="H24:J24"/>
    <mergeCell ref="K24:M24"/>
    <mergeCell ref="N24:P24"/>
    <mergeCell ref="Q24:S24"/>
    <mergeCell ref="T24:V24"/>
    <mergeCell ref="W24:Y24"/>
    <mergeCell ref="CT22:CV22"/>
    <mergeCell ref="CW22:CY22"/>
    <mergeCell ref="CZ22:DB22"/>
    <mergeCell ref="DC22:DE22"/>
    <mergeCell ref="DF22:DH22"/>
    <mergeCell ref="DI22:DK22"/>
    <mergeCell ref="CB22:CD22"/>
    <mergeCell ref="CE22:CG22"/>
    <mergeCell ref="CH22:CJ22"/>
    <mergeCell ref="CK22:CM22"/>
    <mergeCell ref="CN22:CP22"/>
    <mergeCell ref="CQ22:CS22"/>
    <mergeCell ref="BJ22:BL22"/>
    <mergeCell ref="BM22:BO22"/>
    <mergeCell ref="AX24:AZ24"/>
    <mergeCell ref="BA24:BC24"/>
    <mergeCell ref="BD24:BF24"/>
    <mergeCell ref="BG24:BI24"/>
    <mergeCell ref="Z24:AB24"/>
    <mergeCell ref="AC24:AE24"/>
    <mergeCell ref="AF24:AH24"/>
    <mergeCell ref="AI24:AK24"/>
    <mergeCell ref="AL24:AN24"/>
    <mergeCell ref="AO24:AQ24"/>
    <mergeCell ref="E15:G15"/>
    <mergeCell ref="K15:M15"/>
    <mergeCell ref="DL24:DN24"/>
    <mergeCell ref="DO24:DQ24"/>
    <mergeCell ref="CT24:CV24"/>
    <mergeCell ref="CW24:CY24"/>
    <mergeCell ref="CZ24:DB24"/>
    <mergeCell ref="DC24:DE24"/>
    <mergeCell ref="DF24:DH24"/>
    <mergeCell ref="DI24:DK24"/>
    <mergeCell ref="CB24:CD24"/>
    <mergeCell ref="CE24:CG24"/>
    <mergeCell ref="CH24:CJ24"/>
    <mergeCell ref="CK24:CM24"/>
    <mergeCell ref="CN24:CP24"/>
    <mergeCell ref="CQ24:CS24"/>
    <mergeCell ref="BJ24:BL24"/>
    <mergeCell ref="BM24:BO24"/>
    <mergeCell ref="BP24:BR24"/>
    <mergeCell ref="BS24:BU24"/>
    <mergeCell ref="BV24:BX24"/>
    <mergeCell ref="BY24:CA24"/>
    <mergeCell ref="AR24:AT24"/>
    <mergeCell ref="AU24:AW24"/>
  </mergeCells>
  <phoneticPr fontId="1"/>
  <dataValidations count="2">
    <dataValidation operator="equal" allowBlank="1" showInputMessage="1" showErrorMessage="1" sqref="D4" xr:uid="{00000000-0002-0000-0100-000000000000}"/>
    <dataValidation type="list" allowBlank="1" showInputMessage="1" showErrorMessage="1" sqref="H23:J23 N23:DQ23" xr:uid="{20264F20-1410-4F9A-A93F-2479541AC56E}">
      <formula1>$H$44:$H$48</formula1>
    </dataValidation>
  </dataValidations>
  <pageMargins left="0.23622047244094491" right="0.23622047244094491" top="0.74803149606299213" bottom="0.74803149606299213" header="0.31496062992125984" footer="0.31496062992125984"/>
  <pageSetup paperSize="9" scale="75" fitToHeight="0" orientation="landscape" r:id="rId1"/>
  <headerFooter>
    <oddFooter xml:space="preserve">&amp;C&amp;P / &amp;N &amp;RVer.20250401 </oddFooter>
  </headerFooter>
  <colBreaks count="1" manualBreakCount="1">
    <brk id="13"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0A8FFD-1FAA-4FA7-B0D3-4BBA91AD4934}">
  <sheetPr codeName="Sheet5"/>
  <dimension ref="A1:DQ26"/>
  <sheetViews>
    <sheetView showGridLines="0" zoomScale="80" zoomScaleNormal="80" zoomScaleSheetLayoutView="80" workbookViewId="0"/>
  </sheetViews>
  <sheetFormatPr defaultColWidth="9" defaultRowHeight="14" x14ac:dyDescent="0.2"/>
  <cols>
    <col min="1" max="1" width="6.1796875" style="53" customWidth="1"/>
    <col min="2" max="2" width="4.1796875" style="53" customWidth="1"/>
    <col min="3" max="3" width="9.81640625" style="53" customWidth="1"/>
    <col min="4" max="4" width="20.90625" style="53" customWidth="1"/>
    <col min="5" max="13" width="14.1796875" style="53" customWidth="1"/>
    <col min="14" max="121" width="13" style="53" customWidth="1"/>
    <col min="122" max="16384" width="9" style="53"/>
  </cols>
  <sheetData>
    <row r="1" spans="1:121" ht="24" customHeight="1" x14ac:dyDescent="0.2">
      <c r="B1" s="54" t="s">
        <v>133</v>
      </c>
      <c r="C1" s="55"/>
      <c r="D1" s="55"/>
      <c r="E1" s="292" t="s">
        <v>134</v>
      </c>
      <c r="F1" s="292"/>
      <c r="G1" s="292"/>
      <c r="H1" s="292"/>
      <c r="I1" s="292"/>
      <c r="J1" s="292"/>
      <c r="K1" s="292"/>
      <c r="L1" s="292"/>
      <c r="M1" s="292"/>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row>
    <row r="2" spans="1:121" ht="24.75" customHeight="1" thickBot="1" x14ac:dyDescent="0.25">
      <c r="B2" s="293" t="s">
        <v>57</v>
      </c>
      <c r="C2" s="293"/>
      <c r="D2" s="293"/>
      <c r="E2" s="293"/>
      <c r="F2" s="293"/>
      <c r="G2" s="293"/>
      <c r="H2" s="293"/>
      <c r="I2" s="293"/>
      <c r="J2" s="293"/>
      <c r="K2" s="293"/>
      <c r="L2" s="293"/>
      <c r="M2" s="293"/>
      <c r="N2" s="294"/>
      <c r="O2" s="294"/>
      <c r="P2" s="294"/>
      <c r="Q2" s="294"/>
      <c r="R2" s="294"/>
      <c r="S2" s="294"/>
      <c r="T2" s="294"/>
      <c r="U2" s="294"/>
      <c r="V2" s="294"/>
      <c r="W2" s="294"/>
      <c r="X2" s="294"/>
      <c r="Y2" s="294"/>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row>
    <row r="3" spans="1:121" ht="17.25" customHeight="1" thickBot="1" x14ac:dyDescent="0.25">
      <c r="B3" s="56"/>
      <c r="C3" s="56"/>
      <c r="D3" s="56"/>
      <c r="E3" s="56"/>
      <c r="F3" s="56"/>
      <c r="G3" s="56"/>
      <c r="H3" s="56"/>
      <c r="I3" s="57" t="s">
        <v>58</v>
      </c>
      <c r="J3" s="21" t="s">
        <v>59</v>
      </c>
      <c r="K3" s="56"/>
      <c r="L3" s="56"/>
      <c r="M3" s="56"/>
      <c r="N3" s="50"/>
      <c r="O3" s="57" t="s">
        <v>58</v>
      </c>
      <c r="P3" s="21" t="s">
        <v>59</v>
      </c>
      <c r="Q3" s="50"/>
      <c r="R3" s="57" t="s">
        <v>58</v>
      </c>
      <c r="S3" s="21" t="s">
        <v>59</v>
      </c>
      <c r="T3" s="50"/>
      <c r="U3" s="57" t="s">
        <v>58</v>
      </c>
      <c r="V3" s="21" t="s">
        <v>59</v>
      </c>
      <c r="W3" s="50"/>
      <c r="X3" s="57" t="s">
        <v>58</v>
      </c>
      <c r="Y3" s="21" t="s">
        <v>59</v>
      </c>
      <c r="Z3" s="55"/>
      <c r="AA3" s="57" t="s">
        <v>58</v>
      </c>
      <c r="AB3" s="21" t="s">
        <v>59</v>
      </c>
      <c r="AC3" s="55"/>
      <c r="AD3" s="57" t="s">
        <v>58</v>
      </c>
      <c r="AE3" s="21" t="s">
        <v>59</v>
      </c>
      <c r="AF3" s="55"/>
      <c r="AG3" s="57" t="s">
        <v>58</v>
      </c>
      <c r="AH3" s="21" t="s">
        <v>59</v>
      </c>
      <c r="AI3" s="55"/>
      <c r="AJ3" s="57" t="s">
        <v>58</v>
      </c>
      <c r="AK3" s="21" t="s">
        <v>59</v>
      </c>
      <c r="AL3" s="55"/>
      <c r="AM3" s="57" t="s">
        <v>58</v>
      </c>
      <c r="AN3" s="21" t="s">
        <v>59</v>
      </c>
      <c r="AO3" s="55"/>
      <c r="AP3" s="57" t="s">
        <v>58</v>
      </c>
      <c r="AQ3" s="21" t="s">
        <v>59</v>
      </c>
      <c r="AR3" s="55"/>
      <c r="AS3" s="57" t="s">
        <v>58</v>
      </c>
      <c r="AT3" s="21" t="s">
        <v>59</v>
      </c>
      <c r="AU3" s="55"/>
      <c r="AV3" s="57" t="s">
        <v>58</v>
      </c>
      <c r="AW3" s="21" t="s">
        <v>59</v>
      </c>
      <c r="AX3" s="55"/>
      <c r="AY3" s="57" t="s">
        <v>58</v>
      </c>
      <c r="AZ3" s="21" t="s">
        <v>59</v>
      </c>
      <c r="BA3" s="55"/>
      <c r="BB3" s="57" t="s">
        <v>58</v>
      </c>
      <c r="BC3" s="21" t="s">
        <v>59</v>
      </c>
      <c r="BD3" s="55"/>
      <c r="BE3" s="57" t="s">
        <v>58</v>
      </c>
      <c r="BF3" s="21" t="s">
        <v>59</v>
      </c>
      <c r="BG3" s="55"/>
      <c r="BH3" s="57" t="s">
        <v>58</v>
      </c>
      <c r="BI3" s="21" t="s">
        <v>59</v>
      </c>
      <c r="BJ3" s="55"/>
      <c r="BK3" s="57" t="s">
        <v>58</v>
      </c>
      <c r="BL3" s="21" t="s">
        <v>59</v>
      </c>
      <c r="BM3" s="55"/>
      <c r="BN3" s="57" t="s">
        <v>58</v>
      </c>
      <c r="BO3" s="21" t="s">
        <v>59</v>
      </c>
      <c r="BP3" s="55"/>
      <c r="BQ3" s="57" t="s">
        <v>58</v>
      </c>
      <c r="BR3" s="21" t="s">
        <v>59</v>
      </c>
      <c r="BS3" s="55"/>
      <c r="BT3" s="57" t="s">
        <v>58</v>
      </c>
      <c r="BU3" s="21" t="s">
        <v>59</v>
      </c>
      <c r="BV3" s="55"/>
      <c r="BW3" s="57" t="s">
        <v>58</v>
      </c>
      <c r="BX3" s="21" t="s">
        <v>59</v>
      </c>
      <c r="BY3" s="55"/>
      <c r="BZ3" s="57" t="s">
        <v>58</v>
      </c>
      <c r="CA3" s="21" t="s">
        <v>59</v>
      </c>
      <c r="CB3" s="55"/>
      <c r="CC3" s="57" t="s">
        <v>58</v>
      </c>
      <c r="CD3" s="21" t="s">
        <v>59</v>
      </c>
      <c r="CE3" s="55"/>
      <c r="CF3" s="57" t="s">
        <v>58</v>
      </c>
      <c r="CG3" s="21" t="s">
        <v>59</v>
      </c>
      <c r="CH3" s="55"/>
      <c r="CI3" s="57" t="s">
        <v>58</v>
      </c>
      <c r="CJ3" s="21" t="s">
        <v>59</v>
      </c>
      <c r="CK3" s="55"/>
      <c r="CL3" s="57" t="s">
        <v>58</v>
      </c>
      <c r="CM3" s="21" t="s">
        <v>59</v>
      </c>
      <c r="CN3" s="55"/>
      <c r="CO3" s="57" t="s">
        <v>58</v>
      </c>
      <c r="CP3" s="21" t="s">
        <v>59</v>
      </c>
      <c r="CQ3" s="55"/>
      <c r="CR3" s="57" t="s">
        <v>58</v>
      </c>
      <c r="CS3" s="21" t="s">
        <v>59</v>
      </c>
      <c r="CT3" s="55"/>
      <c r="CU3" s="57" t="s">
        <v>58</v>
      </c>
      <c r="CV3" s="21" t="s">
        <v>59</v>
      </c>
      <c r="CW3" s="55"/>
      <c r="CX3" s="57" t="s">
        <v>58</v>
      </c>
      <c r="CY3" s="21" t="s">
        <v>59</v>
      </c>
      <c r="CZ3" s="55"/>
      <c r="DA3" s="57" t="s">
        <v>58</v>
      </c>
      <c r="DB3" s="21" t="s">
        <v>59</v>
      </c>
      <c r="DC3" s="55"/>
      <c r="DD3" s="57" t="s">
        <v>58</v>
      </c>
      <c r="DE3" s="21" t="s">
        <v>59</v>
      </c>
      <c r="DF3" s="55"/>
      <c r="DG3" s="57" t="s">
        <v>58</v>
      </c>
      <c r="DH3" s="21" t="s">
        <v>59</v>
      </c>
      <c r="DI3" s="55"/>
      <c r="DJ3" s="57" t="s">
        <v>58</v>
      </c>
      <c r="DK3" s="21" t="s">
        <v>59</v>
      </c>
      <c r="DL3" s="55"/>
      <c r="DM3" s="57" t="s">
        <v>58</v>
      </c>
      <c r="DN3" s="21" t="s">
        <v>59</v>
      </c>
      <c r="DO3" s="55"/>
      <c r="DP3" s="57" t="s">
        <v>58</v>
      </c>
      <c r="DQ3" s="21" t="s">
        <v>59</v>
      </c>
    </row>
    <row r="4" spans="1:121" ht="17.25" customHeight="1" thickBot="1" x14ac:dyDescent="0.25">
      <c r="B4" s="295" t="s">
        <v>14</v>
      </c>
      <c r="C4" s="296"/>
      <c r="D4" s="63" t="str">
        <f>'①報告様式１別紙イ（年度末分） '!D4</f>
        <v>（例）SIP2023A1</v>
      </c>
      <c r="E4" s="183" t="s">
        <v>60</v>
      </c>
      <c r="F4" s="63">
        <f>'①報告様式１別紙イ（年度末分） '!F4</f>
        <v>0</v>
      </c>
      <c r="G4" s="55"/>
      <c r="H4" s="55"/>
      <c r="I4" s="182">
        <f>'①報告様式１別紙イ（年度末分） '!I4</f>
        <v>0</v>
      </c>
      <c r="J4" s="65">
        <f>'①報告様式１別紙イ（年度末分） '!J4</f>
        <v>0</v>
      </c>
      <c r="K4" s="55"/>
      <c r="L4" s="55"/>
      <c r="M4" s="49" t="s">
        <v>61</v>
      </c>
      <c r="N4" s="55"/>
      <c r="O4" s="64">
        <f>'①報告様式１別紙イ（年度末分） '!O4</f>
        <v>0</v>
      </c>
      <c r="P4" s="65">
        <f>'①報告様式１別紙イ（年度末分） '!P4</f>
        <v>0</v>
      </c>
      <c r="Q4" s="55"/>
      <c r="R4" s="64">
        <f>'①報告様式１別紙イ（年度末分） '!R4</f>
        <v>0</v>
      </c>
      <c r="S4" s="65">
        <f>'①報告様式１別紙イ（年度末分） '!P4</f>
        <v>0</v>
      </c>
      <c r="T4" s="55"/>
      <c r="U4" s="64">
        <f>'①報告様式１別紙イ（年度末分） '!U4</f>
        <v>0</v>
      </c>
      <c r="V4" s="65">
        <f>'①報告様式１別紙イ（年度末分） '!V4</f>
        <v>0</v>
      </c>
      <c r="W4" s="55"/>
      <c r="X4" s="64">
        <f>'①報告様式１別紙イ（年度末分） '!X4</f>
        <v>0</v>
      </c>
      <c r="Y4" s="65">
        <f>'①報告様式１別紙イ（年度末分） '!Y4</f>
        <v>0</v>
      </c>
      <c r="Z4" s="55"/>
      <c r="AA4" s="66">
        <f>'①報告様式１別紙イ（年度末分） '!AA4</f>
        <v>0</v>
      </c>
      <c r="AB4" s="67">
        <f>'①報告様式１別紙イ（年度末分） '!AB4</f>
        <v>0</v>
      </c>
      <c r="AC4" s="55"/>
      <c r="AD4" s="66">
        <f>'①報告様式１別紙イ（年度末分） '!AD4</f>
        <v>0</v>
      </c>
      <c r="AE4" s="67">
        <f>'①報告様式１別紙イ（年度末分） '!AE4</f>
        <v>0</v>
      </c>
      <c r="AF4" s="55"/>
      <c r="AG4" s="66">
        <f>'①報告様式１別紙イ（年度末分） '!AG4</f>
        <v>0</v>
      </c>
      <c r="AH4" s="67">
        <f>'①報告様式１別紙イ（年度末分） '!AH4</f>
        <v>0</v>
      </c>
      <c r="AI4" s="55"/>
      <c r="AJ4" s="66">
        <f>'①報告様式１別紙イ（年度末分） '!AJ4</f>
        <v>0</v>
      </c>
      <c r="AK4" s="67">
        <f>'①報告様式１別紙イ（年度末分） '!AK4</f>
        <v>0</v>
      </c>
      <c r="AL4" s="55"/>
      <c r="AM4" s="66">
        <f>'①報告様式１別紙イ（年度末分） '!AM4</f>
        <v>0</v>
      </c>
      <c r="AN4" s="67">
        <f>'①報告様式１別紙イ（年度末分） '!AN4</f>
        <v>0</v>
      </c>
      <c r="AO4" s="55"/>
      <c r="AP4" s="66">
        <f>'①報告様式１別紙イ（年度末分） '!AP4</f>
        <v>0</v>
      </c>
      <c r="AQ4" s="67">
        <f>'①報告様式１別紙イ（年度末分） '!AQ4</f>
        <v>0</v>
      </c>
      <c r="AR4" s="55"/>
      <c r="AS4" s="66">
        <f>'①報告様式１別紙イ（年度末分） '!AS4</f>
        <v>0</v>
      </c>
      <c r="AT4" s="67">
        <f>'①報告様式１別紙イ（年度末分） '!AT4</f>
        <v>0</v>
      </c>
      <c r="AU4" s="55"/>
      <c r="AV4" s="66">
        <f>'①報告様式１別紙イ（年度末分） '!AV4</f>
        <v>0</v>
      </c>
      <c r="AW4" s="67">
        <f>'①報告様式１別紙イ（年度末分） '!AW4</f>
        <v>0</v>
      </c>
      <c r="AX4" s="55"/>
      <c r="AY4" s="66">
        <f>'①報告様式１別紙イ（年度末分） '!AY4</f>
        <v>0</v>
      </c>
      <c r="AZ4" s="67">
        <f>'①報告様式１別紙イ（年度末分） '!AZ4</f>
        <v>0</v>
      </c>
      <c r="BA4" s="55"/>
      <c r="BB4" s="66">
        <f>'①報告様式１別紙イ（年度末分） '!BB4</f>
        <v>0</v>
      </c>
      <c r="BC4" s="67">
        <f>'①報告様式１別紙イ（年度末分） '!BC4</f>
        <v>0</v>
      </c>
      <c r="BD4" s="55"/>
      <c r="BE4" s="66">
        <f>'①報告様式１別紙イ（年度末分） '!BE4</f>
        <v>0</v>
      </c>
      <c r="BF4" s="67">
        <f>'①報告様式１別紙イ（年度末分） '!BF4</f>
        <v>0</v>
      </c>
      <c r="BG4" s="55"/>
      <c r="BH4" s="66">
        <f>'①報告様式１別紙イ（年度末分） '!BH4</f>
        <v>0</v>
      </c>
      <c r="BI4" s="67">
        <f>'①報告様式１別紙イ（年度末分） '!BI4</f>
        <v>0</v>
      </c>
      <c r="BJ4" s="55"/>
      <c r="BK4" s="66">
        <f>'①報告様式１別紙イ（年度末分） '!BK4</f>
        <v>0</v>
      </c>
      <c r="BL4" s="67">
        <f>'①報告様式１別紙イ（年度末分） '!BL4</f>
        <v>0</v>
      </c>
      <c r="BM4" s="55"/>
      <c r="BN4" s="66">
        <f>'①報告様式１別紙イ（年度末分） '!BN4</f>
        <v>0</v>
      </c>
      <c r="BO4" s="67">
        <f>'①報告様式１別紙イ（年度末分） '!BO4</f>
        <v>0</v>
      </c>
      <c r="BP4" s="55"/>
      <c r="BQ4" s="66">
        <f>'①報告様式１別紙イ（年度末分） '!BQ4</f>
        <v>0</v>
      </c>
      <c r="BR4" s="67">
        <f>'①報告様式１別紙イ（年度末分） '!BR4</f>
        <v>0</v>
      </c>
      <c r="BS4" s="55"/>
      <c r="BT4" s="66">
        <f>'①報告様式１別紙イ（年度末分） '!BT4</f>
        <v>0</v>
      </c>
      <c r="BU4" s="67">
        <f>'①報告様式１別紙イ（年度末分） '!BU4</f>
        <v>0</v>
      </c>
      <c r="BV4" s="55"/>
      <c r="BW4" s="66">
        <f>'①報告様式１別紙イ（年度末分） '!BW4</f>
        <v>0</v>
      </c>
      <c r="BX4" s="67">
        <f>'①報告様式１別紙イ（年度末分） '!BX4</f>
        <v>0</v>
      </c>
      <c r="BY4" s="55"/>
      <c r="BZ4" s="66">
        <f>'①報告様式１別紙イ（年度末分） '!BZ4</f>
        <v>0</v>
      </c>
      <c r="CA4" s="67">
        <f>'①報告様式１別紙イ（年度末分） '!CA4</f>
        <v>0</v>
      </c>
      <c r="CB4" s="55"/>
      <c r="CC4" s="66">
        <f>'①報告様式１別紙イ（年度末分） '!CC4</f>
        <v>0</v>
      </c>
      <c r="CD4" s="67">
        <f>'①報告様式１別紙イ（年度末分） '!CD4</f>
        <v>0</v>
      </c>
      <c r="CE4" s="55"/>
      <c r="CF4" s="66">
        <f>'①報告様式１別紙イ（年度末分） '!CF4</f>
        <v>0</v>
      </c>
      <c r="CG4" s="67">
        <f>'①報告様式１別紙イ（年度末分） '!CG4</f>
        <v>0</v>
      </c>
      <c r="CH4" s="55"/>
      <c r="CI4" s="66">
        <f>'①報告様式１別紙イ（年度末分） '!CI4</f>
        <v>0</v>
      </c>
      <c r="CJ4" s="67">
        <f>'①報告様式１別紙イ（年度末分） '!CJ4</f>
        <v>0</v>
      </c>
      <c r="CK4" s="55"/>
      <c r="CL4" s="66">
        <f>'①報告様式１別紙イ（年度末分） '!CL4</f>
        <v>0</v>
      </c>
      <c r="CM4" s="67">
        <f>'①報告様式１別紙イ（年度末分） '!CM4</f>
        <v>0</v>
      </c>
      <c r="CN4" s="55"/>
      <c r="CO4" s="66">
        <f>'①報告様式１別紙イ（年度末分） '!CO4</f>
        <v>0</v>
      </c>
      <c r="CP4" s="67">
        <f>'①報告様式１別紙イ（年度末分） '!CP4</f>
        <v>0</v>
      </c>
      <c r="CQ4" s="55"/>
      <c r="CR4" s="66">
        <f>'①報告様式１別紙イ（年度末分） '!CR4</f>
        <v>0</v>
      </c>
      <c r="CS4" s="67">
        <f>'①報告様式１別紙イ（年度末分） '!CS4</f>
        <v>0</v>
      </c>
      <c r="CT4" s="55"/>
      <c r="CU4" s="66">
        <f>'①報告様式１別紙イ（年度末分） '!CU4</f>
        <v>0</v>
      </c>
      <c r="CV4" s="67">
        <f>'①報告様式１別紙イ（年度末分） '!CV4</f>
        <v>0</v>
      </c>
      <c r="CW4" s="55"/>
      <c r="CX4" s="66">
        <f>'①報告様式１別紙イ（年度末分） '!CX4</f>
        <v>0</v>
      </c>
      <c r="CY4" s="67">
        <f>'①報告様式１別紙イ（年度末分） '!CY4</f>
        <v>0</v>
      </c>
      <c r="CZ4" s="55"/>
      <c r="DA4" s="66">
        <f>'①報告様式１別紙イ（年度末分） '!DA4</f>
        <v>0</v>
      </c>
      <c r="DB4" s="67">
        <f>'①報告様式１別紙イ（年度末分） '!DB4</f>
        <v>0</v>
      </c>
      <c r="DC4" s="55"/>
      <c r="DD4" s="66">
        <f>'①報告様式１別紙イ（年度末分） '!DD4</f>
        <v>0</v>
      </c>
      <c r="DE4" s="67">
        <f>'①報告様式１別紙イ（年度末分） '!DE4</f>
        <v>0</v>
      </c>
      <c r="DF4" s="55"/>
      <c r="DG4" s="66">
        <f>'①報告様式１別紙イ（年度末分） '!DG4</f>
        <v>0</v>
      </c>
      <c r="DH4" s="67">
        <f>'①報告様式１別紙イ（年度末分） '!DH4</f>
        <v>0</v>
      </c>
      <c r="DI4" s="55"/>
      <c r="DJ4" s="66">
        <f>'①報告様式１別紙イ（年度末分） '!DJ4</f>
        <v>0</v>
      </c>
      <c r="DK4" s="67">
        <f>'①報告様式１別紙イ（年度末分） '!DK4</f>
        <v>0</v>
      </c>
      <c r="DL4" s="55"/>
      <c r="DM4" s="66">
        <f>'①報告様式１別紙イ（年度末分） '!DM4</f>
        <v>0</v>
      </c>
      <c r="DN4" s="67">
        <f>'①報告様式１別紙イ（年度末分） '!DN4</f>
        <v>0</v>
      </c>
      <c r="DO4" s="55"/>
      <c r="DP4" s="66">
        <f>'①報告様式１別紙イ（年度末分） '!DP4</f>
        <v>0</v>
      </c>
      <c r="DQ4" s="67">
        <f>'①報告様式１別紙イ（年度末分） '!DQ4</f>
        <v>0</v>
      </c>
    </row>
    <row r="5" spans="1:121" ht="24" customHeight="1" x14ac:dyDescent="0.2">
      <c r="A5" s="1"/>
      <c r="B5" s="282" t="s">
        <v>62</v>
      </c>
      <c r="C5" s="283"/>
      <c r="D5" s="284"/>
      <c r="E5" s="285" t="s">
        <v>63</v>
      </c>
      <c r="F5" s="286"/>
      <c r="G5" s="287"/>
      <c r="H5" s="274" t="s">
        <v>64</v>
      </c>
      <c r="I5" s="274"/>
      <c r="J5" s="275"/>
      <c r="K5" s="291" t="s">
        <v>65</v>
      </c>
      <c r="L5" s="286"/>
      <c r="M5" s="287"/>
      <c r="N5" s="273" t="s">
        <v>66</v>
      </c>
      <c r="O5" s="274"/>
      <c r="P5" s="275"/>
      <c r="Q5" s="279" t="s">
        <v>67</v>
      </c>
      <c r="R5" s="280"/>
      <c r="S5" s="281"/>
      <c r="T5" s="279" t="s">
        <v>68</v>
      </c>
      <c r="U5" s="280"/>
      <c r="V5" s="281"/>
      <c r="W5" s="279" t="s">
        <v>69</v>
      </c>
      <c r="X5" s="280"/>
      <c r="Y5" s="281"/>
      <c r="Z5" s="273" t="s">
        <v>70</v>
      </c>
      <c r="AA5" s="274"/>
      <c r="AB5" s="275"/>
      <c r="AC5" s="279" t="s">
        <v>71</v>
      </c>
      <c r="AD5" s="280"/>
      <c r="AE5" s="281"/>
      <c r="AF5" s="273" t="s">
        <v>72</v>
      </c>
      <c r="AG5" s="274"/>
      <c r="AH5" s="275"/>
      <c r="AI5" s="279" t="s">
        <v>73</v>
      </c>
      <c r="AJ5" s="280"/>
      <c r="AK5" s="281"/>
      <c r="AL5" s="273" t="s">
        <v>74</v>
      </c>
      <c r="AM5" s="274"/>
      <c r="AN5" s="275"/>
      <c r="AO5" s="279" t="s">
        <v>75</v>
      </c>
      <c r="AP5" s="280"/>
      <c r="AQ5" s="281"/>
      <c r="AR5" s="273" t="s">
        <v>76</v>
      </c>
      <c r="AS5" s="274"/>
      <c r="AT5" s="275"/>
      <c r="AU5" s="279" t="s">
        <v>77</v>
      </c>
      <c r="AV5" s="280"/>
      <c r="AW5" s="281"/>
      <c r="AX5" s="273" t="s">
        <v>78</v>
      </c>
      <c r="AY5" s="274"/>
      <c r="AZ5" s="275"/>
      <c r="BA5" s="279" t="s">
        <v>79</v>
      </c>
      <c r="BB5" s="280"/>
      <c r="BC5" s="281"/>
      <c r="BD5" s="273" t="s">
        <v>80</v>
      </c>
      <c r="BE5" s="274"/>
      <c r="BF5" s="275"/>
      <c r="BG5" s="279" t="s">
        <v>81</v>
      </c>
      <c r="BH5" s="280"/>
      <c r="BI5" s="281"/>
      <c r="BJ5" s="273" t="s">
        <v>82</v>
      </c>
      <c r="BK5" s="274"/>
      <c r="BL5" s="275"/>
      <c r="BM5" s="279" t="s">
        <v>83</v>
      </c>
      <c r="BN5" s="280"/>
      <c r="BO5" s="281"/>
      <c r="BP5" s="273" t="s">
        <v>84</v>
      </c>
      <c r="BQ5" s="274"/>
      <c r="BR5" s="275"/>
      <c r="BS5" s="273" t="s">
        <v>85</v>
      </c>
      <c r="BT5" s="274"/>
      <c r="BU5" s="275"/>
      <c r="BV5" s="273" t="s">
        <v>86</v>
      </c>
      <c r="BW5" s="274"/>
      <c r="BX5" s="275"/>
      <c r="BY5" s="273" t="s">
        <v>87</v>
      </c>
      <c r="BZ5" s="274"/>
      <c r="CA5" s="275"/>
      <c r="CB5" s="273" t="s">
        <v>88</v>
      </c>
      <c r="CC5" s="274"/>
      <c r="CD5" s="275"/>
      <c r="CE5" s="273" t="s">
        <v>89</v>
      </c>
      <c r="CF5" s="274"/>
      <c r="CG5" s="275"/>
      <c r="CH5" s="273" t="s">
        <v>90</v>
      </c>
      <c r="CI5" s="274"/>
      <c r="CJ5" s="275"/>
      <c r="CK5" s="273" t="s">
        <v>91</v>
      </c>
      <c r="CL5" s="274"/>
      <c r="CM5" s="275"/>
      <c r="CN5" s="273" t="s">
        <v>92</v>
      </c>
      <c r="CO5" s="274"/>
      <c r="CP5" s="275"/>
      <c r="CQ5" s="273" t="s">
        <v>93</v>
      </c>
      <c r="CR5" s="274"/>
      <c r="CS5" s="275"/>
      <c r="CT5" s="273" t="s">
        <v>94</v>
      </c>
      <c r="CU5" s="274"/>
      <c r="CV5" s="275"/>
      <c r="CW5" s="273" t="s">
        <v>95</v>
      </c>
      <c r="CX5" s="274"/>
      <c r="CY5" s="275"/>
      <c r="CZ5" s="273" t="s">
        <v>96</v>
      </c>
      <c r="DA5" s="274"/>
      <c r="DB5" s="275"/>
      <c r="DC5" s="273" t="s">
        <v>97</v>
      </c>
      <c r="DD5" s="274"/>
      <c r="DE5" s="275"/>
      <c r="DF5" s="273" t="s">
        <v>98</v>
      </c>
      <c r="DG5" s="274"/>
      <c r="DH5" s="275"/>
      <c r="DI5" s="273" t="s">
        <v>99</v>
      </c>
      <c r="DJ5" s="274"/>
      <c r="DK5" s="275"/>
      <c r="DL5" s="273" t="s">
        <v>100</v>
      </c>
      <c r="DM5" s="274"/>
      <c r="DN5" s="275"/>
      <c r="DO5" s="273" t="s">
        <v>101</v>
      </c>
      <c r="DP5" s="274"/>
      <c r="DQ5" s="275"/>
    </row>
    <row r="6" spans="1:121" ht="24" customHeight="1" thickBot="1" x14ac:dyDescent="0.25">
      <c r="A6" s="1"/>
      <c r="B6" s="240" t="s">
        <v>102</v>
      </c>
      <c r="C6" s="241"/>
      <c r="D6" s="242"/>
      <c r="E6" s="288"/>
      <c r="F6" s="289"/>
      <c r="G6" s="290"/>
      <c r="H6" s="327">
        <f>'①報告様式１別紙イ（年度末分） '!H6:J6</f>
        <v>0</v>
      </c>
      <c r="I6" s="327"/>
      <c r="J6" s="328"/>
      <c r="K6" s="288"/>
      <c r="L6" s="289"/>
      <c r="M6" s="290"/>
      <c r="N6" s="326">
        <f>'①報告様式１別紙イ（年度末分） '!N6:P6</f>
        <v>0</v>
      </c>
      <c r="O6" s="327"/>
      <c r="P6" s="328"/>
      <c r="Q6" s="326">
        <f>'①報告様式１別紙イ（年度末分） '!Q6:S6</f>
        <v>0</v>
      </c>
      <c r="R6" s="327"/>
      <c r="S6" s="328"/>
      <c r="T6" s="326">
        <f>'①報告様式１別紙イ（年度末分） '!T6:V6</f>
        <v>0</v>
      </c>
      <c r="U6" s="327"/>
      <c r="V6" s="328"/>
      <c r="W6" s="326">
        <f>'①報告様式１別紙イ（年度末分） '!W6:Y6</f>
        <v>0</v>
      </c>
      <c r="X6" s="327"/>
      <c r="Y6" s="328"/>
      <c r="Z6" s="326">
        <f>'①報告様式１別紙イ（年度末分） '!Z6:AB6</f>
        <v>0</v>
      </c>
      <c r="AA6" s="327"/>
      <c r="AB6" s="328"/>
      <c r="AC6" s="326">
        <f>'①報告様式１別紙イ（年度末分） '!AC6:AE6</f>
        <v>0</v>
      </c>
      <c r="AD6" s="327"/>
      <c r="AE6" s="328"/>
      <c r="AF6" s="326">
        <f>'①報告様式１別紙イ（年度末分） '!AF6:AH6</f>
        <v>0</v>
      </c>
      <c r="AG6" s="327"/>
      <c r="AH6" s="328"/>
      <c r="AI6" s="326">
        <f>'①報告様式１別紙イ（年度末分） '!AI6:AK6</f>
        <v>0</v>
      </c>
      <c r="AJ6" s="327"/>
      <c r="AK6" s="328"/>
      <c r="AL6" s="326">
        <f>'①報告様式１別紙イ（年度末分） '!AL6:AN6</f>
        <v>0</v>
      </c>
      <c r="AM6" s="327"/>
      <c r="AN6" s="328"/>
      <c r="AO6" s="326">
        <f>'①報告様式１別紙イ（年度末分） '!AO6:AQ6</f>
        <v>0</v>
      </c>
      <c r="AP6" s="327"/>
      <c r="AQ6" s="328"/>
      <c r="AR6" s="326">
        <f>'①報告様式１別紙イ（年度末分） '!AR6:AT6</f>
        <v>0</v>
      </c>
      <c r="AS6" s="327"/>
      <c r="AT6" s="328"/>
      <c r="AU6" s="326">
        <f>'①報告様式１別紙イ（年度末分） '!AU6:AW6</f>
        <v>0</v>
      </c>
      <c r="AV6" s="327"/>
      <c r="AW6" s="328"/>
      <c r="AX6" s="326">
        <f>'①報告様式１別紙イ（年度末分） '!AX6:AZ6</f>
        <v>0</v>
      </c>
      <c r="AY6" s="327"/>
      <c r="AZ6" s="328"/>
      <c r="BA6" s="326">
        <f>'①報告様式１別紙イ（年度末分） '!BA6:BC6</f>
        <v>0</v>
      </c>
      <c r="BB6" s="327"/>
      <c r="BC6" s="328"/>
      <c r="BD6" s="326">
        <f>'①報告様式１別紙イ（年度末分） '!BD6:BF6</f>
        <v>0</v>
      </c>
      <c r="BE6" s="327"/>
      <c r="BF6" s="328"/>
      <c r="BG6" s="326">
        <f>'①報告様式１別紙イ（年度末分） '!BG6:BI6</f>
        <v>0</v>
      </c>
      <c r="BH6" s="327"/>
      <c r="BI6" s="328"/>
      <c r="BJ6" s="326">
        <f>'①報告様式１別紙イ（年度末分） '!BJ6:BL6</f>
        <v>0</v>
      </c>
      <c r="BK6" s="327"/>
      <c r="BL6" s="328"/>
      <c r="BM6" s="326">
        <f>'①報告様式１別紙イ（年度末分） '!BM6:BO6</f>
        <v>0</v>
      </c>
      <c r="BN6" s="327"/>
      <c r="BO6" s="328"/>
      <c r="BP6" s="326">
        <f>'①報告様式１別紙イ（年度末分） '!BP6:BR6</f>
        <v>0</v>
      </c>
      <c r="BQ6" s="327"/>
      <c r="BR6" s="328"/>
      <c r="BS6" s="326">
        <f>'①報告様式１別紙イ（年度末分） '!BS6:BU6</f>
        <v>0</v>
      </c>
      <c r="BT6" s="327"/>
      <c r="BU6" s="328"/>
      <c r="BV6" s="326">
        <f>'①報告様式１別紙イ（年度末分） '!BV6:BX6</f>
        <v>0</v>
      </c>
      <c r="BW6" s="327"/>
      <c r="BX6" s="328"/>
      <c r="BY6" s="326">
        <f>'①報告様式１別紙イ（年度末分） '!BY6:CA6</f>
        <v>0</v>
      </c>
      <c r="BZ6" s="327"/>
      <c r="CA6" s="328"/>
      <c r="CB6" s="326">
        <f>'①報告様式１別紙イ（年度末分） '!CB6:CD6</f>
        <v>0</v>
      </c>
      <c r="CC6" s="327"/>
      <c r="CD6" s="328"/>
      <c r="CE6" s="326">
        <f>'①報告様式１別紙イ（年度末分） '!CE6:CG6</f>
        <v>0</v>
      </c>
      <c r="CF6" s="327"/>
      <c r="CG6" s="328"/>
      <c r="CH6" s="326">
        <f>'①報告様式１別紙イ（年度末分） '!CH6:CJ6</f>
        <v>0</v>
      </c>
      <c r="CI6" s="327"/>
      <c r="CJ6" s="328"/>
      <c r="CK6" s="326">
        <f>'①報告様式１別紙イ（年度末分） '!CK6:CM6</f>
        <v>0</v>
      </c>
      <c r="CL6" s="327"/>
      <c r="CM6" s="328"/>
      <c r="CN6" s="326">
        <f>'①報告様式１別紙イ（年度末分） '!CN6:CP6</f>
        <v>0</v>
      </c>
      <c r="CO6" s="327"/>
      <c r="CP6" s="328"/>
      <c r="CQ6" s="326">
        <f>'①報告様式１別紙イ（年度末分） '!CQ6:CS6</f>
        <v>0</v>
      </c>
      <c r="CR6" s="327"/>
      <c r="CS6" s="328"/>
      <c r="CT6" s="326">
        <f>'①報告様式１別紙イ（年度末分） '!CT6:CV6</f>
        <v>0</v>
      </c>
      <c r="CU6" s="327"/>
      <c r="CV6" s="328"/>
      <c r="CW6" s="326">
        <f>'①報告様式１別紙イ（年度末分） '!CW6:CY6</f>
        <v>0</v>
      </c>
      <c r="CX6" s="327"/>
      <c r="CY6" s="328"/>
      <c r="CZ6" s="326">
        <f>'①報告様式１別紙イ（年度末分） '!CZ6:DB6</f>
        <v>0</v>
      </c>
      <c r="DA6" s="327"/>
      <c r="DB6" s="328"/>
      <c r="DC6" s="326">
        <f>'①報告様式１別紙イ（年度末分） '!DC6:DE6</f>
        <v>0</v>
      </c>
      <c r="DD6" s="327"/>
      <c r="DE6" s="328"/>
      <c r="DF6" s="326">
        <f>'①報告様式１別紙イ（年度末分） '!DF6:DH6</f>
        <v>0</v>
      </c>
      <c r="DG6" s="327"/>
      <c r="DH6" s="328"/>
      <c r="DI6" s="326">
        <f>'①報告様式１別紙イ（年度末分） '!DI6:DK6</f>
        <v>0</v>
      </c>
      <c r="DJ6" s="327"/>
      <c r="DK6" s="328"/>
      <c r="DL6" s="326">
        <f>'①報告様式１別紙イ（年度末分） '!DL6:DN6</f>
        <v>0</v>
      </c>
      <c r="DM6" s="327"/>
      <c r="DN6" s="328"/>
      <c r="DO6" s="326">
        <f>'①報告様式１別紙イ（年度末分） '!DO6:DQ6</f>
        <v>0</v>
      </c>
      <c r="DP6" s="327"/>
      <c r="DQ6" s="328"/>
    </row>
    <row r="7" spans="1:121" ht="24" customHeight="1" x14ac:dyDescent="0.2">
      <c r="A7" s="1"/>
      <c r="B7" s="267"/>
      <c r="C7" s="268"/>
      <c r="D7" s="269"/>
      <c r="E7" s="2" t="s">
        <v>103</v>
      </c>
      <c r="F7" s="3" t="s">
        <v>104</v>
      </c>
      <c r="G7" s="4" t="s">
        <v>105</v>
      </c>
      <c r="H7" s="2" t="s">
        <v>103</v>
      </c>
      <c r="I7" s="3" t="s">
        <v>104</v>
      </c>
      <c r="J7" s="5" t="s">
        <v>106</v>
      </c>
      <c r="K7" s="2" t="s">
        <v>103</v>
      </c>
      <c r="L7" s="3" t="s">
        <v>104</v>
      </c>
      <c r="M7" s="5" t="s">
        <v>106</v>
      </c>
      <c r="N7" s="2" t="s">
        <v>103</v>
      </c>
      <c r="O7" s="3" t="s">
        <v>104</v>
      </c>
      <c r="P7" s="5" t="s">
        <v>106</v>
      </c>
      <c r="Q7" s="6" t="s">
        <v>103</v>
      </c>
      <c r="R7" s="3" t="s">
        <v>104</v>
      </c>
      <c r="S7" s="7" t="s">
        <v>106</v>
      </c>
      <c r="T7" s="6" t="s">
        <v>103</v>
      </c>
      <c r="U7" s="3" t="s">
        <v>104</v>
      </c>
      <c r="V7" s="7" t="s">
        <v>106</v>
      </c>
      <c r="W7" s="6" t="s">
        <v>103</v>
      </c>
      <c r="X7" s="3" t="s">
        <v>104</v>
      </c>
      <c r="Y7" s="7" t="s">
        <v>106</v>
      </c>
      <c r="Z7" s="2" t="s">
        <v>103</v>
      </c>
      <c r="AA7" s="3" t="s">
        <v>104</v>
      </c>
      <c r="AB7" s="5" t="s">
        <v>106</v>
      </c>
      <c r="AC7" s="6" t="s">
        <v>103</v>
      </c>
      <c r="AD7" s="3" t="s">
        <v>104</v>
      </c>
      <c r="AE7" s="7" t="s">
        <v>106</v>
      </c>
      <c r="AF7" s="6" t="s">
        <v>103</v>
      </c>
      <c r="AG7" s="3" t="s">
        <v>104</v>
      </c>
      <c r="AH7" s="7" t="s">
        <v>106</v>
      </c>
      <c r="AI7" s="6" t="s">
        <v>103</v>
      </c>
      <c r="AJ7" s="3" t="s">
        <v>104</v>
      </c>
      <c r="AK7" s="7" t="s">
        <v>106</v>
      </c>
      <c r="AL7" s="2" t="s">
        <v>103</v>
      </c>
      <c r="AM7" s="3" t="s">
        <v>104</v>
      </c>
      <c r="AN7" s="5" t="s">
        <v>106</v>
      </c>
      <c r="AO7" s="6" t="s">
        <v>103</v>
      </c>
      <c r="AP7" s="3" t="s">
        <v>104</v>
      </c>
      <c r="AQ7" s="7" t="s">
        <v>106</v>
      </c>
      <c r="AR7" s="6" t="s">
        <v>103</v>
      </c>
      <c r="AS7" s="3" t="s">
        <v>104</v>
      </c>
      <c r="AT7" s="7" t="s">
        <v>106</v>
      </c>
      <c r="AU7" s="6" t="s">
        <v>103</v>
      </c>
      <c r="AV7" s="3" t="s">
        <v>104</v>
      </c>
      <c r="AW7" s="7" t="s">
        <v>106</v>
      </c>
      <c r="AX7" s="2" t="s">
        <v>103</v>
      </c>
      <c r="AY7" s="3" t="s">
        <v>104</v>
      </c>
      <c r="AZ7" s="5" t="s">
        <v>106</v>
      </c>
      <c r="BA7" s="6" t="s">
        <v>103</v>
      </c>
      <c r="BB7" s="3" t="s">
        <v>104</v>
      </c>
      <c r="BC7" s="7" t="s">
        <v>106</v>
      </c>
      <c r="BD7" s="6" t="s">
        <v>103</v>
      </c>
      <c r="BE7" s="3" t="s">
        <v>104</v>
      </c>
      <c r="BF7" s="7" t="s">
        <v>106</v>
      </c>
      <c r="BG7" s="6" t="s">
        <v>103</v>
      </c>
      <c r="BH7" s="3" t="s">
        <v>104</v>
      </c>
      <c r="BI7" s="7" t="s">
        <v>106</v>
      </c>
      <c r="BJ7" s="2" t="s">
        <v>103</v>
      </c>
      <c r="BK7" s="3" t="s">
        <v>104</v>
      </c>
      <c r="BL7" s="5" t="s">
        <v>106</v>
      </c>
      <c r="BM7" s="6" t="s">
        <v>103</v>
      </c>
      <c r="BN7" s="3" t="s">
        <v>104</v>
      </c>
      <c r="BO7" s="7" t="s">
        <v>106</v>
      </c>
      <c r="BP7" s="6" t="s">
        <v>103</v>
      </c>
      <c r="BQ7" s="3" t="s">
        <v>104</v>
      </c>
      <c r="BR7" s="7" t="s">
        <v>106</v>
      </c>
      <c r="BS7" s="6" t="s">
        <v>103</v>
      </c>
      <c r="BT7" s="3" t="s">
        <v>104</v>
      </c>
      <c r="BU7" s="7" t="s">
        <v>106</v>
      </c>
      <c r="BV7" s="2" t="s">
        <v>103</v>
      </c>
      <c r="BW7" s="3" t="s">
        <v>104</v>
      </c>
      <c r="BX7" s="5" t="s">
        <v>106</v>
      </c>
      <c r="BY7" s="6" t="s">
        <v>103</v>
      </c>
      <c r="BZ7" s="3" t="s">
        <v>104</v>
      </c>
      <c r="CA7" s="7" t="s">
        <v>106</v>
      </c>
      <c r="CB7" s="6" t="s">
        <v>103</v>
      </c>
      <c r="CC7" s="3" t="s">
        <v>104</v>
      </c>
      <c r="CD7" s="7" t="s">
        <v>106</v>
      </c>
      <c r="CE7" s="6" t="s">
        <v>103</v>
      </c>
      <c r="CF7" s="3" t="s">
        <v>104</v>
      </c>
      <c r="CG7" s="7" t="s">
        <v>106</v>
      </c>
      <c r="CH7" s="2" t="s">
        <v>103</v>
      </c>
      <c r="CI7" s="3" t="s">
        <v>104</v>
      </c>
      <c r="CJ7" s="5" t="s">
        <v>106</v>
      </c>
      <c r="CK7" s="6" t="s">
        <v>103</v>
      </c>
      <c r="CL7" s="3" t="s">
        <v>104</v>
      </c>
      <c r="CM7" s="7" t="s">
        <v>106</v>
      </c>
      <c r="CN7" s="6" t="s">
        <v>103</v>
      </c>
      <c r="CO7" s="3" t="s">
        <v>104</v>
      </c>
      <c r="CP7" s="7" t="s">
        <v>106</v>
      </c>
      <c r="CQ7" s="6" t="s">
        <v>103</v>
      </c>
      <c r="CR7" s="3" t="s">
        <v>104</v>
      </c>
      <c r="CS7" s="7" t="s">
        <v>106</v>
      </c>
      <c r="CT7" s="2" t="s">
        <v>103</v>
      </c>
      <c r="CU7" s="3" t="s">
        <v>104</v>
      </c>
      <c r="CV7" s="5" t="s">
        <v>106</v>
      </c>
      <c r="CW7" s="6" t="s">
        <v>103</v>
      </c>
      <c r="CX7" s="3" t="s">
        <v>104</v>
      </c>
      <c r="CY7" s="7" t="s">
        <v>106</v>
      </c>
      <c r="CZ7" s="6" t="s">
        <v>103</v>
      </c>
      <c r="DA7" s="3" t="s">
        <v>104</v>
      </c>
      <c r="DB7" s="7" t="s">
        <v>106</v>
      </c>
      <c r="DC7" s="6" t="s">
        <v>103</v>
      </c>
      <c r="DD7" s="3" t="s">
        <v>104</v>
      </c>
      <c r="DE7" s="7" t="s">
        <v>106</v>
      </c>
      <c r="DF7" s="6" t="s">
        <v>103</v>
      </c>
      <c r="DG7" s="3" t="s">
        <v>104</v>
      </c>
      <c r="DH7" s="7" t="s">
        <v>106</v>
      </c>
      <c r="DI7" s="6" t="s">
        <v>103</v>
      </c>
      <c r="DJ7" s="3" t="s">
        <v>104</v>
      </c>
      <c r="DK7" s="7" t="s">
        <v>106</v>
      </c>
      <c r="DL7" s="6" t="s">
        <v>103</v>
      </c>
      <c r="DM7" s="3" t="s">
        <v>104</v>
      </c>
      <c r="DN7" s="7" t="s">
        <v>106</v>
      </c>
      <c r="DO7" s="6" t="s">
        <v>103</v>
      </c>
      <c r="DP7" s="3" t="s">
        <v>104</v>
      </c>
      <c r="DQ7" s="7" t="s">
        <v>106</v>
      </c>
    </row>
    <row r="8" spans="1:121" ht="24" customHeight="1" x14ac:dyDescent="0.2">
      <c r="A8" s="1"/>
      <c r="B8" s="259" t="s">
        <v>107</v>
      </c>
      <c r="C8" s="260"/>
      <c r="D8" s="261"/>
      <c r="E8" s="8">
        <f>SUM(H8,K8)</f>
        <v>0</v>
      </c>
      <c r="F8" s="9">
        <f>SUM(I8,L8)</f>
        <v>0</v>
      </c>
      <c r="G8" s="11">
        <f>SUM(J8,M8)</f>
        <v>0</v>
      </c>
      <c r="H8" s="16">
        <f>SUM(H13,H14)</f>
        <v>0</v>
      </c>
      <c r="I8" s="9">
        <f>SUM(I13,I14)</f>
        <v>0</v>
      </c>
      <c r="J8" s="11">
        <f>H8-I8</f>
        <v>0</v>
      </c>
      <c r="K8" s="12">
        <f t="shared" ref="K8:M14" si="0">SUM(N8,Q8,T8,W8,Z8,AC8,AF8,AI8,AL8,AO8,AR8,AU8,AX8,BA8,BD8,BG8,BJ8,BM8,BP8,BS8,BV8,BY8,CB8,CE8,CH8,CK8,CN8,CQ8,CT8,CW8,CZ8,DC8,DF8,DI8,DL8,DO8)</f>
        <v>0</v>
      </c>
      <c r="L8" s="9">
        <f t="shared" si="0"/>
        <v>0</v>
      </c>
      <c r="M8" s="13">
        <f>SUM(P8,S8,V8,Y8,AB8,AE8,AH8,AK8,AN8,AQ8,AT8,AW8,AZ8,BC8,BF8,BI8,BL8,BO8,BR8,BU8,BX8,CA8,CD8,CG8,CJ8,CM8,CP8,CS8,CV8,CY8,DB8,DE8,DH8,DK8,DN8,DQ8)</f>
        <v>0</v>
      </c>
      <c r="N8" s="8">
        <f>SUM(N13,N14)</f>
        <v>0</v>
      </c>
      <c r="O8" s="9">
        <f>SUM(O13,O14)</f>
        <v>0</v>
      </c>
      <c r="P8" s="11">
        <f>N8-O8</f>
        <v>0</v>
      </c>
      <c r="Q8" s="8">
        <f>SUM(Q13,Q14)</f>
        <v>0</v>
      </c>
      <c r="R8" s="9">
        <f>SUM(R13,R14)</f>
        <v>0</v>
      </c>
      <c r="S8" s="11">
        <f t="shared" ref="S8:S14" si="1">Q8-R8</f>
        <v>0</v>
      </c>
      <c r="T8" s="8">
        <f>SUM(T13,T14)</f>
        <v>0</v>
      </c>
      <c r="U8" s="9">
        <f>SUM(U13,U14)</f>
        <v>0</v>
      </c>
      <c r="V8" s="11">
        <f t="shared" ref="V8:V14" si="2">T8-U8</f>
        <v>0</v>
      </c>
      <c r="W8" s="8">
        <f>SUM(W13,W14)</f>
        <v>0</v>
      </c>
      <c r="X8" s="9">
        <f>SUM(X13,X14)</f>
        <v>0</v>
      </c>
      <c r="Y8" s="11">
        <f t="shared" ref="Y8:Y14" si="3">W8-X8</f>
        <v>0</v>
      </c>
      <c r="Z8" s="8">
        <f>SUM(Z13,Z14)</f>
        <v>0</v>
      </c>
      <c r="AA8" s="9">
        <f>SUM(AA13,AA14)</f>
        <v>0</v>
      </c>
      <c r="AB8" s="11">
        <f t="shared" ref="AB8:AB14" si="4">Z8-AA8</f>
        <v>0</v>
      </c>
      <c r="AC8" s="8">
        <f>SUM(AC13,AC14)</f>
        <v>0</v>
      </c>
      <c r="AD8" s="9">
        <f>SUM(AD13,AD14)</f>
        <v>0</v>
      </c>
      <c r="AE8" s="11">
        <f t="shared" ref="AE8:AE14" si="5">AC8-AD8</f>
        <v>0</v>
      </c>
      <c r="AF8" s="8">
        <f>SUM(AF13,AF14)</f>
        <v>0</v>
      </c>
      <c r="AG8" s="9">
        <f>SUM(AG13,AG14)</f>
        <v>0</v>
      </c>
      <c r="AH8" s="11">
        <f t="shared" ref="AH8:AH14" si="6">AF8-AG8</f>
        <v>0</v>
      </c>
      <c r="AI8" s="8">
        <f>SUM(AI13,AI14)</f>
        <v>0</v>
      </c>
      <c r="AJ8" s="9">
        <f>SUM(AJ13,AJ14)</f>
        <v>0</v>
      </c>
      <c r="AK8" s="11">
        <f t="shared" ref="AK8:AK14" si="7">AI8-AJ8</f>
        <v>0</v>
      </c>
      <c r="AL8" s="8">
        <f>SUM(AL13,AL14)</f>
        <v>0</v>
      </c>
      <c r="AM8" s="9">
        <f>SUM(AM13,AM14)</f>
        <v>0</v>
      </c>
      <c r="AN8" s="11">
        <f t="shared" ref="AN8:AN14" si="8">AL8-AM8</f>
        <v>0</v>
      </c>
      <c r="AO8" s="8">
        <f>SUM(AO13,AO14)</f>
        <v>0</v>
      </c>
      <c r="AP8" s="9">
        <f>SUM(AP13,AP14)</f>
        <v>0</v>
      </c>
      <c r="AQ8" s="11">
        <f t="shared" ref="AQ8:AQ14" si="9">AO8-AP8</f>
        <v>0</v>
      </c>
      <c r="AR8" s="8">
        <f>SUM(AR13,AR14)</f>
        <v>0</v>
      </c>
      <c r="AS8" s="9">
        <f>SUM(AS13,AS14)</f>
        <v>0</v>
      </c>
      <c r="AT8" s="11">
        <f t="shared" ref="AT8:AT14" si="10">AR8-AS8</f>
        <v>0</v>
      </c>
      <c r="AU8" s="8">
        <f>SUM(AU13,AU14)</f>
        <v>0</v>
      </c>
      <c r="AV8" s="9">
        <f>SUM(AV13,AV14)</f>
        <v>0</v>
      </c>
      <c r="AW8" s="39">
        <f t="shared" ref="AW8:AW14" si="11">AU8-AV8</f>
        <v>0</v>
      </c>
      <c r="AX8" s="8">
        <f>SUM(AX13,AX14)</f>
        <v>0</v>
      </c>
      <c r="AY8" s="9">
        <f>SUM(AY13,AY14)</f>
        <v>0</v>
      </c>
      <c r="AZ8" s="11">
        <f t="shared" ref="AZ8:AZ14" si="12">AX8-AY8</f>
        <v>0</v>
      </c>
      <c r="BA8" s="8">
        <f>SUM(BA13,BA14)</f>
        <v>0</v>
      </c>
      <c r="BB8" s="9">
        <f>SUM(BB13,BB14)</f>
        <v>0</v>
      </c>
      <c r="BC8" s="11">
        <f t="shared" ref="BC8:BC14" si="13">BA8-BB8</f>
        <v>0</v>
      </c>
      <c r="BD8" s="8">
        <f>SUM(BD13,BD14)</f>
        <v>0</v>
      </c>
      <c r="BE8" s="9">
        <f>SUM(BE13,BE14)</f>
        <v>0</v>
      </c>
      <c r="BF8" s="11">
        <f t="shared" ref="BF8:BF14" si="14">BD8-BE8</f>
        <v>0</v>
      </c>
      <c r="BG8" s="8">
        <f>SUM(BG13,BG14)</f>
        <v>0</v>
      </c>
      <c r="BH8" s="9">
        <f>SUM(BH13,BH14)</f>
        <v>0</v>
      </c>
      <c r="BI8" s="11">
        <f t="shared" ref="BI8:BI14" si="15">BG8-BH8</f>
        <v>0</v>
      </c>
      <c r="BJ8" s="8">
        <f>SUM(BJ13,BJ14)</f>
        <v>0</v>
      </c>
      <c r="BK8" s="9">
        <f>SUM(BK13,BK14)</f>
        <v>0</v>
      </c>
      <c r="BL8" s="11">
        <f t="shared" ref="BL8:BL14" si="16">BJ8-BK8</f>
        <v>0</v>
      </c>
      <c r="BM8" s="8">
        <f>SUM(BM13,BM14)</f>
        <v>0</v>
      </c>
      <c r="BN8" s="9">
        <f>SUM(BN13,BN14)</f>
        <v>0</v>
      </c>
      <c r="BO8" s="11">
        <f t="shared" ref="BO8:BO14" si="17">BM8-BN8</f>
        <v>0</v>
      </c>
      <c r="BP8" s="8">
        <f>SUM(BP13,BP14)</f>
        <v>0</v>
      </c>
      <c r="BQ8" s="9">
        <f>SUM(BQ13,BQ14)</f>
        <v>0</v>
      </c>
      <c r="BR8" s="11">
        <f t="shared" ref="BR8:BR14" si="18">BP8-BQ8</f>
        <v>0</v>
      </c>
      <c r="BS8" s="8">
        <f>SUM(BS13,BS14)</f>
        <v>0</v>
      </c>
      <c r="BT8" s="9">
        <f>SUM(BT13,BT14)</f>
        <v>0</v>
      </c>
      <c r="BU8" s="11">
        <f t="shared" ref="BU8:BU14" si="19">BS8-BT8</f>
        <v>0</v>
      </c>
      <c r="BV8" s="8">
        <f>SUM(BV13,BV14)</f>
        <v>0</v>
      </c>
      <c r="BW8" s="9">
        <f>SUM(BW13,BW14)</f>
        <v>0</v>
      </c>
      <c r="BX8" s="11">
        <f t="shared" ref="BX8:BX14" si="20">BV8-BW8</f>
        <v>0</v>
      </c>
      <c r="BY8" s="8">
        <f>SUM(BY13,BY14)</f>
        <v>0</v>
      </c>
      <c r="BZ8" s="9">
        <f>SUM(BZ13,BZ14)</f>
        <v>0</v>
      </c>
      <c r="CA8" s="11">
        <f t="shared" ref="CA8:CA14" si="21">BY8-BZ8</f>
        <v>0</v>
      </c>
      <c r="CB8" s="8">
        <f>SUM(CB13,CB14)</f>
        <v>0</v>
      </c>
      <c r="CC8" s="9">
        <f>SUM(CC13,CC14)</f>
        <v>0</v>
      </c>
      <c r="CD8" s="11">
        <f t="shared" ref="CD8:CD14" si="22">CB8-CC8</f>
        <v>0</v>
      </c>
      <c r="CE8" s="8">
        <f>SUM(CE13,CE14)</f>
        <v>0</v>
      </c>
      <c r="CF8" s="9">
        <f>SUM(CF13,CF14)</f>
        <v>0</v>
      </c>
      <c r="CG8" s="11">
        <f t="shared" ref="CG8:CG14" si="23">CE8-CF8</f>
        <v>0</v>
      </c>
      <c r="CH8" s="8">
        <f>SUM(CH13,CH14)</f>
        <v>0</v>
      </c>
      <c r="CI8" s="9">
        <f>SUM(CI13,CI14)</f>
        <v>0</v>
      </c>
      <c r="CJ8" s="11">
        <f t="shared" ref="CJ8:CJ14" si="24">CH8-CI8</f>
        <v>0</v>
      </c>
      <c r="CK8" s="8">
        <f>SUM(CK13,CK14)</f>
        <v>0</v>
      </c>
      <c r="CL8" s="9">
        <f>SUM(CL13,CL14)</f>
        <v>0</v>
      </c>
      <c r="CM8" s="11">
        <f t="shared" ref="CM8:CM14" si="25">CK8-CL8</f>
        <v>0</v>
      </c>
      <c r="CN8" s="8">
        <f>SUM(CN13,CN14)</f>
        <v>0</v>
      </c>
      <c r="CO8" s="9">
        <f>SUM(CO13,CO14)</f>
        <v>0</v>
      </c>
      <c r="CP8" s="11">
        <f t="shared" ref="CP8:CP14" si="26">CN8-CO8</f>
        <v>0</v>
      </c>
      <c r="CQ8" s="8">
        <f>SUM(CQ13,CQ14)</f>
        <v>0</v>
      </c>
      <c r="CR8" s="9">
        <f>SUM(CR13,CR14)</f>
        <v>0</v>
      </c>
      <c r="CS8" s="11">
        <f t="shared" ref="CS8:CS14" si="27">CQ8-CR8</f>
        <v>0</v>
      </c>
      <c r="CT8" s="8">
        <f>SUM(CT13,CT14)</f>
        <v>0</v>
      </c>
      <c r="CU8" s="9">
        <f>SUM(CU13,CU14)</f>
        <v>0</v>
      </c>
      <c r="CV8" s="11">
        <f t="shared" ref="CV8:CV14" si="28">CT8-CU8</f>
        <v>0</v>
      </c>
      <c r="CW8" s="8">
        <f>SUM(CW13,CW14)</f>
        <v>0</v>
      </c>
      <c r="CX8" s="9">
        <f>SUM(CX13,CX14)</f>
        <v>0</v>
      </c>
      <c r="CY8" s="11">
        <f t="shared" ref="CY8:CY14" si="29">CW8-CX8</f>
        <v>0</v>
      </c>
      <c r="CZ8" s="8">
        <f>SUM(CZ13,CZ14)</f>
        <v>0</v>
      </c>
      <c r="DA8" s="9">
        <f>SUM(DA13,DA14)</f>
        <v>0</v>
      </c>
      <c r="DB8" s="11">
        <f t="shared" ref="DB8:DB14" si="30">CZ8-DA8</f>
        <v>0</v>
      </c>
      <c r="DC8" s="8">
        <f>SUM(DC13,DC14)</f>
        <v>0</v>
      </c>
      <c r="DD8" s="9">
        <f>SUM(DD13,DD14)</f>
        <v>0</v>
      </c>
      <c r="DE8" s="11">
        <f t="shared" ref="DE8:DE14" si="31">DC8-DD8</f>
        <v>0</v>
      </c>
      <c r="DF8" s="8">
        <f>SUM(DF13,DF14)</f>
        <v>0</v>
      </c>
      <c r="DG8" s="9">
        <f>SUM(DG13,DG14)</f>
        <v>0</v>
      </c>
      <c r="DH8" s="11">
        <f t="shared" ref="DH8:DH14" si="32">DF8-DG8</f>
        <v>0</v>
      </c>
      <c r="DI8" s="8">
        <f>SUM(DI13,DI14)</f>
        <v>0</v>
      </c>
      <c r="DJ8" s="9">
        <f>SUM(DJ13,DJ14)</f>
        <v>0</v>
      </c>
      <c r="DK8" s="11">
        <f t="shared" ref="DK8:DK14" si="33">DI8-DJ8</f>
        <v>0</v>
      </c>
      <c r="DL8" s="8">
        <f>SUM(DL13,DL14)</f>
        <v>0</v>
      </c>
      <c r="DM8" s="9">
        <f>SUM(DM13,DM14)</f>
        <v>0</v>
      </c>
      <c r="DN8" s="11">
        <f t="shared" ref="DN8:DN14" si="34">DL8-DM8</f>
        <v>0</v>
      </c>
      <c r="DO8" s="8">
        <f>SUM(DO13,DO14)</f>
        <v>0</v>
      </c>
      <c r="DP8" s="9">
        <f>SUM(DP13,DP14)</f>
        <v>0</v>
      </c>
      <c r="DQ8" s="11">
        <f t="shared" ref="DQ8:DQ14" si="35">DO8-DP8</f>
        <v>0</v>
      </c>
    </row>
    <row r="9" spans="1:121" ht="24" customHeight="1" x14ac:dyDescent="0.2">
      <c r="A9" s="1"/>
      <c r="B9" s="270" t="s">
        <v>108</v>
      </c>
      <c r="C9" s="271" t="s">
        <v>109</v>
      </c>
      <c r="D9" s="272"/>
      <c r="E9" s="8">
        <f t="shared" ref="E9:G14" si="36">SUM(H9,K9)</f>
        <v>0</v>
      </c>
      <c r="F9" s="9">
        <f t="shared" si="36"/>
        <v>0</v>
      </c>
      <c r="G9" s="11">
        <f t="shared" si="36"/>
        <v>0</v>
      </c>
      <c r="H9" s="156"/>
      <c r="I9" s="15"/>
      <c r="J9" s="11">
        <f>H9-I9</f>
        <v>0</v>
      </c>
      <c r="K9" s="12">
        <f t="shared" si="0"/>
        <v>0</v>
      </c>
      <c r="L9" s="9">
        <f t="shared" si="0"/>
        <v>0</v>
      </c>
      <c r="M9" s="13">
        <f t="shared" si="0"/>
        <v>0</v>
      </c>
      <c r="N9" s="14"/>
      <c r="O9" s="15"/>
      <c r="P9" s="11">
        <f t="shared" ref="P9:P13" si="37">N9-O9</f>
        <v>0</v>
      </c>
      <c r="Q9" s="14"/>
      <c r="R9" s="15"/>
      <c r="S9" s="11">
        <f t="shared" si="1"/>
        <v>0</v>
      </c>
      <c r="T9" s="14"/>
      <c r="U9" s="15"/>
      <c r="V9" s="11">
        <f t="shared" si="2"/>
        <v>0</v>
      </c>
      <c r="W9" s="14"/>
      <c r="X9" s="15"/>
      <c r="Y9" s="11">
        <f t="shared" si="3"/>
        <v>0</v>
      </c>
      <c r="Z9" s="14"/>
      <c r="AA9" s="15"/>
      <c r="AB9" s="11">
        <f t="shared" si="4"/>
        <v>0</v>
      </c>
      <c r="AC9" s="14"/>
      <c r="AD9" s="15"/>
      <c r="AE9" s="11">
        <f t="shared" si="5"/>
        <v>0</v>
      </c>
      <c r="AF9" s="14"/>
      <c r="AG9" s="15"/>
      <c r="AH9" s="11">
        <f t="shared" si="6"/>
        <v>0</v>
      </c>
      <c r="AI9" s="14"/>
      <c r="AJ9" s="15"/>
      <c r="AK9" s="11">
        <f t="shared" si="7"/>
        <v>0</v>
      </c>
      <c r="AL9" s="14"/>
      <c r="AM9" s="15"/>
      <c r="AN9" s="11">
        <f t="shared" si="8"/>
        <v>0</v>
      </c>
      <c r="AO9" s="14"/>
      <c r="AP9" s="15"/>
      <c r="AQ9" s="11">
        <f t="shared" si="9"/>
        <v>0</v>
      </c>
      <c r="AR9" s="14"/>
      <c r="AS9" s="15"/>
      <c r="AT9" s="11">
        <f t="shared" si="10"/>
        <v>0</v>
      </c>
      <c r="AU9" s="14"/>
      <c r="AV9" s="15"/>
      <c r="AW9" s="11">
        <f t="shared" si="11"/>
        <v>0</v>
      </c>
      <c r="AX9" s="14"/>
      <c r="AY9" s="15"/>
      <c r="AZ9" s="11">
        <f t="shared" si="12"/>
        <v>0</v>
      </c>
      <c r="BA9" s="14"/>
      <c r="BB9" s="15"/>
      <c r="BC9" s="11">
        <f t="shared" si="13"/>
        <v>0</v>
      </c>
      <c r="BD9" s="14"/>
      <c r="BE9" s="15"/>
      <c r="BF9" s="11">
        <f t="shared" si="14"/>
        <v>0</v>
      </c>
      <c r="BG9" s="14"/>
      <c r="BH9" s="15"/>
      <c r="BI9" s="11">
        <f t="shared" si="15"/>
        <v>0</v>
      </c>
      <c r="BJ9" s="14"/>
      <c r="BK9" s="15"/>
      <c r="BL9" s="11">
        <f t="shared" si="16"/>
        <v>0</v>
      </c>
      <c r="BM9" s="14"/>
      <c r="BN9" s="15"/>
      <c r="BO9" s="11">
        <f t="shared" si="17"/>
        <v>0</v>
      </c>
      <c r="BP9" s="14"/>
      <c r="BQ9" s="15"/>
      <c r="BR9" s="11">
        <f t="shared" si="18"/>
        <v>0</v>
      </c>
      <c r="BS9" s="14"/>
      <c r="BT9" s="15"/>
      <c r="BU9" s="11">
        <f t="shared" si="19"/>
        <v>0</v>
      </c>
      <c r="BV9" s="14"/>
      <c r="BW9" s="15"/>
      <c r="BX9" s="11">
        <f t="shared" si="20"/>
        <v>0</v>
      </c>
      <c r="BY9" s="14"/>
      <c r="BZ9" s="15"/>
      <c r="CA9" s="11">
        <f t="shared" si="21"/>
        <v>0</v>
      </c>
      <c r="CB9" s="14"/>
      <c r="CC9" s="15"/>
      <c r="CD9" s="11">
        <f t="shared" si="22"/>
        <v>0</v>
      </c>
      <c r="CE9" s="14"/>
      <c r="CF9" s="15"/>
      <c r="CG9" s="11">
        <f t="shared" si="23"/>
        <v>0</v>
      </c>
      <c r="CH9" s="14"/>
      <c r="CI9" s="15"/>
      <c r="CJ9" s="11">
        <f t="shared" si="24"/>
        <v>0</v>
      </c>
      <c r="CK9" s="14"/>
      <c r="CL9" s="15"/>
      <c r="CM9" s="11">
        <f t="shared" si="25"/>
        <v>0</v>
      </c>
      <c r="CN9" s="14"/>
      <c r="CO9" s="15"/>
      <c r="CP9" s="11">
        <f t="shared" si="26"/>
        <v>0</v>
      </c>
      <c r="CQ9" s="14"/>
      <c r="CR9" s="15"/>
      <c r="CS9" s="11">
        <f t="shared" si="27"/>
        <v>0</v>
      </c>
      <c r="CT9" s="14"/>
      <c r="CU9" s="15"/>
      <c r="CV9" s="11">
        <f t="shared" si="28"/>
        <v>0</v>
      </c>
      <c r="CW9" s="14"/>
      <c r="CX9" s="15"/>
      <c r="CY9" s="11">
        <f t="shared" si="29"/>
        <v>0</v>
      </c>
      <c r="CZ9" s="14"/>
      <c r="DA9" s="15"/>
      <c r="DB9" s="11">
        <f t="shared" si="30"/>
        <v>0</v>
      </c>
      <c r="DC9" s="14"/>
      <c r="DD9" s="15"/>
      <c r="DE9" s="11">
        <f t="shared" si="31"/>
        <v>0</v>
      </c>
      <c r="DF9" s="14"/>
      <c r="DG9" s="15"/>
      <c r="DH9" s="11">
        <f t="shared" si="32"/>
        <v>0</v>
      </c>
      <c r="DI9" s="14"/>
      <c r="DJ9" s="15"/>
      <c r="DK9" s="11">
        <f t="shared" si="33"/>
        <v>0</v>
      </c>
      <c r="DL9" s="14"/>
      <c r="DM9" s="15"/>
      <c r="DN9" s="11">
        <f t="shared" si="34"/>
        <v>0</v>
      </c>
      <c r="DO9" s="14"/>
      <c r="DP9" s="15"/>
      <c r="DQ9" s="11">
        <f t="shared" si="35"/>
        <v>0</v>
      </c>
    </row>
    <row r="10" spans="1:121" ht="24" customHeight="1" x14ac:dyDescent="0.2">
      <c r="A10" s="1"/>
      <c r="B10" s="270"/>
      <c r="C10" s="271" t="s">
        <v>110</v>
      </c>
      <c r="D10" s="272"/>
      <c r="E10" s="8">
        <f t="shared" si="36"/>
        <v>0</v>
      </c>
      <c r="F10" s="9">
        <f t="shared" si="36"/>
        <v>0</v>
      </c>
      <c r="G10" s="11">
        <f t="shared" si="36"/>
        <v>0</v>
      </c>
      <c r="H10" s="156"/>
      <c r="I10" s="15"/>
      <c r="J10" s="11">
        <f>H10-I10</f>
        <v>0</v>
      </c>
      <c r="K10" s="12">
        <f t="shared" si="0"/>
        <v>0</v>
      </c>
      <c r="L10" s="9">
        <f t="shared" si="0"/>
        <v>0</v>
      </c>
      <c r="M10" s="13">
        <f t="shared" si="0"/>
        <v>0</v>
      </c>
      <c r="N10" s="14"/>
      <c r="O10" s="15"/>
      <c r="P10" s="11">
        <f t="shared" si="37"/>
        <v>0</v>
      </c>
      <c r="Q10" s="14"/>
      <c r="R10" s="15"/>
      <c r="S10" s="11">
        <f t="shared" si="1"/>
        <v>0</v>
      </c>
      <c r="T10" s="14"/>
      <c r="U10" s="15"/>
      <c r="V10" s="11">
        <f t="shared" si="2"/>
        <v>0</v>
      </c>
      <c r="W10" s="14"/>
      <c r="X10" s="15"/>
      <c r="Y10" s="11">
        <f t="shared" si="3"/>
        <v>0</v>
      </c>
      <c r="Z10" s="14"/>
      <c r="AA10" s="15"/>
      <c r="AB10" s="11">
        <f t="shared" si="4"/>
        <v>0</v>
      </c>
      <c r="AC10" s="14"/>
      <c r="AD10" s="15"/>
      <c r="AE10" s="11">
        <f t="shared" si="5"/>
        <v>0</v>
      </c>
      <c r="AF10" s="14"/>
      <c r="AG10" s="15"/>
      <c r="AH10" s="11">
        <f t="shared" si="6"/>
        <v>0</v>
      </c>
      <c r="AI10" s="14"/>
      <c r="AJ10" s="15"/>
      <c r="AK10" s="11">
        <f t="shared" si="7"/>
        <v>0</v>
      </c>
      <c r="AL10" s="14"/>
      <c r="AM10" s="15"/>
      <c r="AN10" s="11">
        <f t="shared" si="8"/>
        <v>0</v>
      </c>
      <c r="AO10" s="14"/>
      <c r="AP10" s="15"/>
      <c r="AQ10" s="11">
        <f t="shared" si="9"/>
        <v>0</v>
      </c>
      <c r="AR10" s="14"/>
      <c r="AS10" s="15"/>
      <c r="AT10" s="11">
        <f t="shared" si="10"/>
        <v>0</v>
      </c>
      <c r="AU10" s="14"/>
      <c r="AV10" s="15"/>
      <c r="AW10" s="11">
        <f t="shared" si="11"/>
        <v>0</v>
      </c>
      <c r="AX10" s="14"/>
      <c r="AY10" s="15"/>
      <c r="AZ10" s="11">
        <f t="shared" si="12"/>
        <v>0</v>
      </c>
      <c r="BA10" s="14"/>
      <c r="BB10" s="15"/>
      <c r="BC10" s="11">
        <f t="shared" si="13"/>
        <v>0</v>
      </c>
      <c r="BD10" s="14"/>
      <c r="BE10" s="15"/>
      <c r="BF10" s="11">
        <f t="shared" si="14"/>
        <v>0</v>
      </c>
      <c r="BG10" s="14"/>
      <c r="BH10" s="15"/>
      <c r="BI10" s="11">
        <f t="shared" si="15"/>
        <v>0</v>
      </c>
      <c r="BJ10" s="14"/>
      <c r="BK10" s="15"/>
      <c r="BL10" s="11">
        <f t="shared" si="16"/>
        <v>0</v>
      </c>
      <c r="BM10" s="14"/>
      <c r="BN10" s="15"/>
      <c r="BO10" s="11">
        <f t="shared" si="17"/>
        <v>0</v>
      </c>
      <c r="BP10" s="14"/>
      <c r="BQ10" s="15"/>
      <c r="BR10" s="11">
        <f t="shared" si="18"/>
        <v>0</v>
      </c>
      <c r="BS10" s="14"/>
      <c r="BT10" s="15"/>
      <c r="BU10" s="11">
        <f t="shared" si="19"/>
        <v>0</v>
      </c>
      <c r="BV10" s="14"/>
      <c r="BW10" s="15"/>
      <c r="BX10" s="11">
        <f t="shared" si="20"/>
        <v>0</v>
      </c>
      <c r="BY10" s="14"/>
      <c r="BZ10" s="15"/>
      <c r="CA10" s="11">
        <f t="shared" si="21"/>
        <v>0</v>
      </c>
      <c r="CB10" s="14"/>
      <c r="CC10" s="15"/>
      <c r="CD10" s="11">
        <f t="shared" si="22"/>
        <v>0</v>
      </c>
      <c r="CE10" s="14"/>
      <c r="CF10" s="15"/>
      <c r="CG10" s="11">
        <f t="shared" si="23"/>
        <v>0</v>
      </c>
      <c r="CH10" s="14"/>
      <c r="CI10" s="15"/>
      <c r="CJ10" s="11">
        <f t="shared" si="24"/>
        <v>0</v>
      </c>
      <c r="CK10" s="14"/>
      <c r="CL10" s="15"/>
      <c r="CM10" s="11">
        <f t="shared" si="25"/>
        <v>0</v>
      </c>
      <c r="CN10" s="14"/>
      <c r="CO10" s="15"/>
      <c r="CP10" s="11">
        <f t="shared" si="26"/>
        <v>0</v>
      </c>
      <c r="CQ10" s="14"/>
      <c r="CR10" s="15"/>
      <c r="CS10" s="11">
        <f t="shared" si="27"/>
        <v>0</v>
      </c>
      <c r="CT10" s="14"/>
      <c r="CU10" s="15"/>
      <c r="CV10" s="11">
        <f t="shared" si="28"/>
        <v>0</v>
      </c>
      <c r="CW10" s="14"/>
      <c r="CX10" s="15"/>
      <c r="CY10" s="11">
        <f t="shared" si="29"/>
        <v>0</v>
      </c>
      <c r="CZ10" s="14"/>
      <c r="DA10" s="15"/>
      <c r="DB10" s="11">
        <f t="shared" si="30"/>
        <v>0</v>
      </c>
      <c r="DC10" s="14"/>
      <c r="DD10" s="15"/>
      <c r="DE10" s="11">
        <f t="shared" si="31"/>
        <v>0</v>
      </c>
      <c r="DF10" s="14"/>
      <c r="DG10" s="15"/>
      <c r="DH10" s="11">
        <f t="shared" si="32"/>
        <v>0</v>
      </c>
      <c r="DI10" s="14"/>
      <c r="DJ10" s="15"/>
      <c r="DK10" s="11">
        <f t="shared" si="33"/>
        <v>0</v>
      </c>
      <c r="DL10" s="14"/>
      <c r="DM10" s="15"/>
      <c r="DN10" s="11">
        <f t="shared" si="34"/>
        <v>0</v>
      </c>
      <c r="DO10" s="14"/>
      <c r="DP10" s="15"/>
      <c r="DQ10" s="11">
        <f t="shared" si="35"/>
        <v>0</v>
      </c>
    </row>
    <row r="11" spans="1:121" ht="24" customHeight="1" x14ac:dyDescent="0.2">
      <c r="A11" s="1"/>
      <c r="B11" s="270"/>
      <c r="C11" s="271" t="s">
        <v>111</v>
      </c>
      <c r="D11" s="272"/>
      <c r="E11" s="8">
        <f t="shared" si="36"/>
        <v>0</v>
      </c>
      <c r="F11" s="9">
        <f t="shared" si="36"/>
        <v>0</v>
      </c>
      <c r="G11" s="11">
        <f t="shared" si="36"/>
        <v>0</v>
      </c>
      <c r="H11" s="156"/>
      <c r="I11" s="15"/>
      <c r="J11" s="11">
        <f t="shared" ref="J11:J14" si="38">H11-I11</f>
        <v>0</v>
      </c>
      <c r="K11" s="12">
        <f t="shared" si="0"/>
        <v>0</v>
      </c>
      <c r="L11" s="9">
        <f t="shared" si="0"/>
        <v>0</v>
      </c>
      <c r="M11" s="13">
        <f t="shared" si="0"/>
        <v>0</v>
      </c>
      <c r="N11" s="14"/>
      <c r="O11" s="15"/>
      <c r="P11" s="11">
        <f t="shared" si="37"/>
        <v>0</v>
      </c>
      <c r="Q11" s="14"/>
      <c r="R11" s="15"/>
      <c r="S11" s="11">
        <f t="shared" si="1"/>
        <v>0</v>
      </c>
      <c r="T11" s="14"/>
      <c r="U11" s="15"/>
      <c r="V11" s="11">
        <f t="shared" si="2"/>
        <v>0</v>
      </c>
      <c r="W11" s="14"/>
      <c r="X11" s="15"/>
      <c r="Y11" s="11">
        <f t="shared" si="3"/>
        <v>0</v>
      </c>
      <c r="Z11" s="14"/>
      <c r="AA11" s="15"/>
      <c r="AB11" s="11">
        <f t="shared" si="4"/>
        <v>0</v>
      </c>
      <c r="AC11" s="14"/>
      <c r="AD11" s="15"/>
      <c r="AE11" s="11">
        <f t="shared" si="5"/>
        <v>0</v>
      </c>
      <c r="AF11" s="14"/>
      <c r="AG11" s="15"/>
      <c r="AH11" s="11">
        <f t="shared" si="6"/>
        <v>0</v>
      </c>
      <c r="AI11" s="14"/>
      <c r="AJ11" s="15"/>
      <c r="AK11" s="11">
        <f t="shared" si="7"/>
        <v>0</v>
      </c>
      <c r="AL11" s="14"/>
      <c r="AM11" s="15"/>
      <c r="AN11" s="11">
        <f t="shared" si="8"/>
        <v>0</v>
      </c>
      <c r="AO11" s="14"/>
      <c r="AP11" s="15"/>
      <c r="AQ11" s="11">
        <f t="shared" si="9"/>
        <v>0</v>
      </c>
      <c r="AR11" s="14"/>
      <c r="AS11" s="15"/>
      <c r="AT11" s="11">
        <f t="shared" si="10"/>
        <v>0</v>
      </c>
      <c r="AU11" s="14"/>
      <c r="AV11" s="15"/>
      <c r="AW11" s="11">
        <f t="shared" si="11"/>
        <v>0</v>
      </c>
      <c r="AX11" s="14"/>
      <c r="AY11" s="15"/>
      <c r="AZ11" s="11">
        <f t="shared" si="12"/>
        <v>0</v>
      </c>
      <c r="BA11" s="14"/>
      <c r="BB11" s="15"/>
      <c r="BC11" s="11">
        <f t="shared" si="13"/>
        <v>0</v>
      </c>
      <c r="BD11" s="14"/>
      <c r="BE11" s="15"/>
      <c r="BF11" s="11">
        <f t="shared" si="14"/>
        <v>0</v>
      </c>
      <c r="BG11" s="14"/>
      <c r="BH11" s="15"/>
      <c r="BI11" s="11">
        <f t="shared" si="15"/>
        <v>0</v>
      </c>
      <c r="BJ11" s="14"/>
      <c r="BK11" s="15"/>
      <c r="BL11" s="11">
        <f t="shared" si="16"/>
        <v>0</v>
      </c>
      <c r="BM11" s="14"/>
      <c r="BN11" s="15"/>
      <c r="BO11" s="11">
        <f t="shared" si="17"/>
        <v>0</v>
      </c>
      <c r="BP11" s="14"/>
      <c r="BQ11" s="15"/>
      <c r="BR11" s="11">
        <f t="shared" si="18"/>
        <v>0</v>
      </c>
      <c r="BS11" s="14"/>
      <c r="BT11" s="15"/>
      <c r="BU11" s="11">
        <f t="shared" si="19"/>
        <v>0</v>
      </c>
      <c r="BV11" s="14"/>
      <c r="BW11" s="15"/>
      <c r="BX11" s="11">
        <f t="shared" si="20"/>
        <v>0</v>
      </c>
      <c r="BY11" s="14"/>
      <c r="BZ11" s="15"/>
      <c r="CA11" s="11">
        <f t="shared" si="21"/>
        <v>0</v>
      </c>
      <c r="CB11" s="14"/>
      <c r="CC11" s="15"/>
      <c r="CD11" s="11">
        <f t="shared" si="22"/>
        <v>0</v>
      </c>
      <c r="CE11" s="14"/>
      <c r="CF11" s="15"/>
      <c r="CG11" s="11">
        <f t="shared" si="23"/>
        <v>0</v>
      </c>
      <c r="CH11" s="14"/>
      <c r="CI11" s="15"/>
      <c r="CJ11" s="11">
        <f t="shared" si="24"/>
        <v>0</v>
      </c>
      <c r="CK11" s="14"/>
      <c r="CL11" s="15"/>
      <c r="CM11" s="11">
        <f t="shared" si="25"/>
        <v>0</v>
      </c>
      <c r="CN11" s="14"/>
      <c r="CO11" s="15"/>
      <c r="CP11" s="11">
        <f t="shared" si="26"/>
        <v>0</v>
      </c>
      <c r="CQ11" s="14"/>
      <c r="CR11" s="15"/>
      <c r="CS11" s="11">
        <f t="shared" si="27"/>
        <v>0</v>
      </c>
      <c r="CT11" s="14"/>
      <c r="CU11" s="15"/>
      <c r="CV11" s="11">
        <f t="shared" si="28"/>
        <v>0</v>
      </c>
      <c r="CW11" s="14"/>
      <c r="CX11" s="15"/>
      <c r="CY11" s="11">
        <f t="shared" si="29"/>
        <v>0</v>
      </c>
      <c r="CZ11" s="14"/>
      <c r="DA11" s="15"/>
      <c r="DB11" s="11">
        <f t="shared" si="30"/>
        <v>0</v>
      </c>
      <c r="DC11" s="14"/>
      <c r="DD11" s="15"/>
      <c r="DE11" s="11">
        <f t="shared" si="31"/>
        <v>0</v>
      </c>
      <c r="DF11" s="14"/>
      <c r="DG11" s="15"/>
      <c r="DH11" s="11">
        <f t="shared" si="32"/>
        <v>0</v>
      </c>
      <c r="DI11" s="14"/>
      <c r="DJ11" s="15"/>
      <c r="DK11" s="11">
        <f t="shared" si="33"/>
        <v>0</v>
      </c>
      <c r="DL11" s="14"/>
      <c r="DM11" s="15"/>
      <c r="DN11" s="11">
        <f t="shared" si="34"/>
        <v>0</v>
      </c>
      <c r="DO11" s="14"/>
      <c r="DP11" s="15"/>
      <c r="DQ11" s="11">
        <f t="shared" si="35"/>
        <v>0</v>
      </c>
    </row>
    <row r="12" spans="1:121" ht="24" customHeight="1" x14ac:dyDescent="0.2">
      <c r="A12" s="1"/>
      <c r="B12" s="270"/>
      <c r="C12" s="271" t="s">
        <v>112</v>
      </c>
      <c r="D12" s="272"/>
      <c r="E12" s="8">
        <f t="shared" si="36"/>
        <v>0</v>
      </c>
      <c r="F12" s="9">
        <f t="shared" si="36"/>
        <v>0</v>
      </c>
      <c r="G12" s="11">
        <f t="shared" si="36"/>
        <v>0</v>
      </c>
      <c r="H12" s="156"/>
      <c r="I12" s="15"/>
      <c r="J12" s="11">
        <f t="shared" si="38"/>
        <v>0</v>
      </c>
      <c r="K12" s="12">
        <f t="shared" si="0"/>
        <v>0</v>
      </c>
      <c r="L12" s="9">
        <f t="shared" si="0"/>
        <v>0</v>
      </c>
      <c r="M12" s="13">
        <f t="shared" si="0"/>
        <v>0</v>
      </c>
      <c r="N12" s="14"/>
      <c r="O12" s="15"/>
      <c r="P12" s="11">
        <f t="shared" si="37"/>
        <v>0</v>
      </c>
      <c r="Q12" s="14"/>
      <c r="R12" s="15"/>
      <c r="S12" s="11">
        <f t="shared" si="1"/>
        <v>0</v>
      </c>
      <c r="T12" s="14"/>
      <c r="U12" s="15"/>
      <c r="V12" s="11">
        <f t="shared" si="2"/>
        <v>0</v>
      </c>
      <c r="W12" s="14"/>
      <c r="X12" s="15"/>
      <c r="Y12" s="11">
        <f t="shared" si="3"/>
        <v>0</v>
      </c>
      <c r="Z12" s="14"/>
      <c r="AA12" s="15"/>
      <c r="AB12" s="11">
        <f t="shared" si="4"/>
        <v>0</v>
      </c>
      <c r="AC12" s="14"/>
      <c r="AD12" s="15"/>
      <c r="AE12" s="11">
        <f t="shared" si="5"/>
        <v>0</v>
      </c>
      <c r="AF12" s="14"/>
      <c r="AG12" s="15"/>
      <c r="AH12" s="11">
        <f t="shared" si="6"/>
        <v>0</v>
      </c>
      <c r="AI12" s="14"/>
      <c r="AJ12" s="15"/>
      <c r="AK12" s="11">
        <f t="shared" si="7"/>
        <v>0</v>
      </c>
      <c r="AL12" s="14"/>
      <c r="AM12" s="15"/>
      <c r="AN12" s="11">
        <f t="shared" si="8"/>
        <v>0</v>
      </c>
      <c r="AO12" s="14"/>
      <c r="AP12" s="15"/>
      <c r="AQ12" s="11">
        <f t="shared" si="9"/>
        <v>0</v>
      </c>
      <c r="AR12" s="14"/>
      <c r="AS12" s="15"/>
      <c r="AT12" s="11">
        <f t="shared" si="10"/>
        <v>0</v>
      </c>
      <c r="AU12" s="14"/>
      <c r="AV12" s="15"/>
      <c r="AW12" s="11">
        <f t="shared" si="11"/>
        <v>0</v>
      </c>
      <c r="AX12" s="14"/>
      <c r="AY12" s="15"/>
      <c r="AZ12" s="11">
        <f t="shared" si="12"/>
        <v>0</v>
      </c>
      <c r="BA12" s="14"/>
      <c r="BB12" s="15"/>
      <c r="BC12" s="11">
        <f t="shared" si="13"/>
        <v>0</v>
      </c>
      <c r="BD12" s="14"/>
      <c r="BE12" s="15"/>
      <c r="BF12" s="11">
        <f t="shared" si="14"/>
        <v>0</v>
      </c>
      <c r="BG12" s="14"/>
      <c r="BH12" s="15"/>
      <c r="BI12" s="11">
        <f t="shared" si="15"/>
        <v>0</v>
      </c>
      <c r="BJ12" s="14"/>
      <c r="BK12" s="15"/>
      <c r="BL12" s="11">
        <f t="shared" si="16"/>
        <v>0</v>
      </c>
      <c r="BM12" s="14"/>
      <c r="BN12" s="15"/>
      <c r="BO12" s="11">
        <f t="shared" si="17"/>
        <v>0</v>
      </c>
      <c r="BP12" s="14"/>
      <c r="BQ12" s="15"/>
      <c r="BR12" s="11">
        <f t="shared" si="18"/>
        <v>0</v>
      </c>
      <c r="BS12" s="14"/>
      <c r="BT12" s="15"/>
      <c r="BU12" s="11">
        <f t="shared" si="19"/>
        <v>0</v>
      </c>
      <c r="BV12" s="14"/>
      <c r="BW12" s="15"/>
      <c r="BX12" s="11">
        <f t="shared" si="20"/>
        <v>0</v>
      </c>
      <c r="BY12" s="14"/>
      <c r="BZ12" s="15"/>
      <c r="CA12" s="11">
        <f t="shared" si="21"/>
        <v>0</v>
      </c>
      <c r="CB12" s="14"/>
      <c r="CC12" s="15"/>
      <c r="CD12" s="11">
        <f t="shared" si="22"/>
        <v>0</v>
      </c>
      <c r="CE12" s="14"/>
      <c r="CF12" s="15"/>
      <c r="CG12" s="11">
        <f t="shared" si="23"/>
        <v>0</v>
      </c>
      <c r="CH12" s="14"/>
      <c r="CI12" s="15"/>
      <c r="CJ12" s="11">
        <f t="shared" si="24"/>
        <v>0</v>
      </c>
      <c r="CK12" s="14"/>
      <c r="CL12" s="15"/>
      <c r="CM12" s="11">
        <f t="shared" si="25"/>
        <v>0</v>
      </c>
      <c r="CN12" s="14"/>
      <c r="CO12" s="15"/>
      <c r="CP12" s="11">
        <f t="shared" si="26"/>
        <v>0</v>
      </c>
      <c r="CQ12" s="14"/>
      <c r="CR12" s="15"/>
      <c r="CS12" s="11">
        <f t="shared" si="27"/>
        <v>0</v>
      </c>
      <c r="CT12" s="14"/>
      <c r="CU12" s="15"/>
      <c r="CV12" s="11">
        <f t="shared" si="28"/>
        <v>0</v>
      </c>
      <c r="CW12" s="14"/>
      <c r="CX12" s="15"/>
      <c r="CY12" s="11">
        <f t="shared" si="29"/>
        <v>0</v>
      </c>
      <c r="CZ12" s="14"/>
      <c r="DA12" s="15"/>
      <c r="DB12" s="11">
        <f t="shared" si="30"/>
        <v>0</v>
      </c>
      <c r="DC12" s="14"/>
      <c r="DD12" s="15"/>
      <c r="DE12" s="11">
        <f t="shared" si="31"/>
        <v>0</v>
      </c>
      <c r="DF12" s="14"/>
      <c r="DG12" s="15"/>
      <c r="DH12" s="11">
        <f t="shared" si="32"/>
        <v>0</v>
      </c>
      <c r="DI12" s="14"/>
      <c r="DJ12" s="15"/>
      <c r="DK12" s="11">
        <f t="shared" si="33"/>
        <v>0</v>
      </c>
      <c r="DL12" s="14"/>
      <c r="DM12" s="15"/>
      <c r="DN12" s="11">
        <f t="shared" si="34"/>
        <v>0</v>
      </c>
      <c r="DO12" s="14"/>
      <c r="DP12" s="15"/>
      <c r="DQ12" s="11">
        <f t="shared" si="35"/>
        <v>0</v>
      </c>
    </row>
    <row r="13" spans="1:121" ht="24" customHeight="1" x14ac:dyDescent="0.2">
      <c r="A13" s="1"/>
      <c r="B13" s="270"/>
      <c r="C13" s="271" t="s">
        <v>113</v>
      </c>
      <c r="D13" s="272"/>
      <c r="E13" s="8">
        <f t="shared" si="36"/>
        <v>0</v>
      </c>
      <c r="F13" s="9">
        <f t="shared" si="36"/>
        <v>0</v>
      </c>
      <c r="G13" s="11">
        <f t="shared" si="36"/>
        <v>0</v>
      </c>
      <c r="H13" s="16">
        <f>SUM(H9:H12)</f>
        <v>0</v>
      </c>
      <c r="I13" s="16">
        <f>SUM(I9:I12)</f>
        <v>0</v>
      </c>
      <c r="J13" s="11">
        <f t="shared" si="38"/>
        <v>0</v>
      </c>
      <c r="K13" s="12">
        <f t="shared" si="0"/>
        <v>0</v>
      </c>
      <c r="L13" s="9">
        <f t="shared" si="0"/>
        <v>0</v>
      </c>
      <c r="M13" s="13">
        <f t="shared" si="0"/>
        <v>0</v>
      </c>
      <c r="N13" s="8">
        <f>SUM(N9:N12)</f>
        <v>0</v>
      </c>
      <c r="O13" s="16">
        <f>SUM(O9:O12)</f>
        <v>0</v>
      </c>
      <c r="P13" s="11">
        <f t="shared" si="37"/>
        <v>0</v>
      </c>
      <c r="Q13" s="8">
        <f>SUM(Q9:Q12)</f>
        <v>0</v>
      </c>
      <c r="R13" s="16">
        <f>SUM(R9:R12)</f>
        <v>0</v>
      </c>
      <c r="S13" s="11">
        <f t="shared" si="1"/>
        <v>0</v>
      </c>
      <c r="T13" s="8">
        <f>SUM(T9:T12)</f>
        <v>0</v>
      </c>
      <c r="U13" s="16">
        <f>SUM(U9:U12)</f>
        <v>0</v>
      </c>
      <c r="V13" s="11">
        <f t="shared" si="2"/>
        <v>0</v>
      </c>
      <c r="W13" s="8">
        <f>SUM(W9:W12)</f>
        <v>0</v>
      </c>
      <c r="X13" s="16">
        <f>SUM(X9:X12)</f>
        <v>0</v>
      </c>
      <c r="Y13" s="11">
        <f t="shared" si="3"/>
        <v>0</v>
      </c>
      <c r="Z13" s="8">
        <f>SUM(Z9:Z12)</f>
        <v>0</v>
      </c>
      <c r="AA13" s="16">
        <f>SUM(AA9:AA12)</f>
        <v>0</v>
      </c>
      <c r="AB13" s="11">
        <f t="shared" si="4"/>
        <v>0</v>
      </c>
      <c r="AC13" s="8">
        <f>SUM(AC9:AC12)</f>
        <v>0</v>
      </c>
      <c r="AD13" s="16">
        <f>SUM(AD9:AD12)</f>
        <v>0</v>
      </c>
      <c r="AE13" s="11">
        <f t="shared" si="5"/>
        <v>0</v>
      </c>
      <c r="AF13" s="8">
        <f>SUM(AF9:AF12)</f>
        <v>0</v>
      </c>
      <c r="AG13" s="16">
        <f>SUM(AG9:AG12)</f>
        <v>0</v>
      </c>
      <c r="AH13" s="11">
        <f t="shared" si="6"/>
        <v>0</v>
      </c>
      <c r="AI13" s="8">
        <f>SUM(AI9:AI12)</f>
        <v>0</v>
      </c>
      <c r="AJ13" s="16">
        <f>SUM(AJ9:AJ12)</f>
        <v>0</v>
      </c>
      <c r="AK13" s="11">
        <f t="shared" si="7"/>
        <v>0</v>
      </c>
      <c r="AL13" s="8">
        <f>SUM(AL9:AL12)</f>
        <v>0</v>
      </c>
      <c r="AM13" s="16">
        <f>SUM(AM9:AM12)</f>
        <v>0</v>
      </c>
      <c r="AN13" s="11">
        <f t="shared" si="8"/>
        <v>0</v>
      </c>
      <c r="AO13" s="8">
        <f>SUM(AO9:AO12)</f>
        <v>0</v>
      </c>
      <c r="AP13" s="16">
        <f>SUM(AP9:AP12)</f>
        <v>0</v>
      </c>
      <c r="AQ13" s="11">
        <f t="shared" si="9"/>
        <v>0</v>
      </c>
      <c r="AR13" s="8">
        <f>SUM(AR9:AR12)</f>
        <v>0</v>
      </c>
      <c r="AS13" s="16">
        <f>SUM(AS9:AS12)</f>
        <v>0</v>
      </c>
      <c r="AT13" s="11">
        <f t="shared" si="10"/>
        <v>0</v>
      </c>
      <c r="AU13" s="8">
        <f>SUM(AU9:AU12)</f>
        <v>0</v>
      </c>
      <c r="AV13" s="16">
        <f>SUM(AV9:AV12)</f>
        <v>0</v>
      </c>
      <c r="AW13" s="11">
        <f t="shared" si="11"/>
        <v>0</v>
      </c>
      <c r="AX13" s="8">
        <f>SUM(AX9:AX12)</f>
        <v>0</v>
      </c>
      <c r="AY13" s="16">
        <f>SUM(AY9:AY12)</f>
        <v>0</v>
      </c>
      <c r="AZ13" s="11">
        <f t="shared" si="12"/>
        <v>0</v>
      </c>
      <c r="BA13" s="8">
        <f>SUM(BA9:BA12)</f>
        <v>0</v>
      </c>
      <c r="BB13" s="16">
        <f>SUM(BB9:BB12)</f>
        <v>0</v>
      </c>
      <c r="BC13" s="11">
        <f t="shared" si="13"/>
        <v>0</v>
      </c>
      <c r="BD13" s="8">
        <f>SUM(BD9:BD12)</f>
        <v>0</v>
      </c>
      <c r="BE13" s="16">
        <f>SUM(BE9:BE12)</f>
        <v>0</v>
      </c>
      <c r="BF13" s="11">
        <f t="shared" si="14"/>
        <v>0</v>
      </c>
      <c r="BG13" s="8">
        <f>SUM(BG9:BG12)</f>
        <v>0</v>
      </c>
      <c r="BH13" s="16">
        <f>SUM(BH9:BH12)</f>
        <v>0</v>
      </c>
      <c r="BI13" s="11">
        <f t="shared" si="15"/>
        <v>0</v>
      </c>
      <c r="BJ13" s="8">
        <f>SUM(BJ9:BJ12)</f>
        <v>0</v>
      </c>
      <c r="BK13" s="16">
        <f>SUM(BK9:BK12)</f>
        <v>0</v>
      </c>
      <c r="BL13" s="11">
        <f t="shared" si="16"/>
        <v>0</v>
      </c>
      <c r="BM13" s="8">
        <f>SUM(BM9:BM12)</f>
        <v>0</v>
      </c>
      <c r="BN13" s="16">
        <f>SUM(BN9:BN12)</f>
        <v>0</v>
      </c>
      <c r="BO13" s="11">
        <f t="shared" si="17"/>
        <v>0</v>
      </c>
      <c r="BP13" s="8">
        <f>SUM(BP9:BP12)</f>
        <v>0</v>
      </c>
      <c r="BQ13" s="16">
        <f>SUM(BQ9:BQ12)</f>
        <v>0</v>
      </c>
      <c r="BR13" s="11">
        <f t="shared" si="18"/>
        <v>0</v>
      </c>
      <c r="BS13" s="8">
        <f>SUM(BS9:BS12)</f>
        <v>0</v>
      </c>
      <c r="BT13" s="16">
        <f>SUM(BT9:BT12)</f>
        <v>0</v>
      </c>
      <c r="BU13" s="11">
        <f t="shared" si="19"/>
        <v>0</v>
      </c>
      <c r="BV13" s="8">
        <f>SUM(BV9:BV12)</f>
        <v>0</v>
      </c>
      <c r="BW13" s="16">
        <f>SUM(BW9:BW12)</f>
        <v>0</v>
      </c>
      <c r="BX13" s="11">
        <f t="shared" si="20"/>
        <v>0</v>
      </c>
      <c r="BY13" s="8">
        <f>SUM(BY9:BY12)</f>
        <v>0</v>
      </c>
      <c r="BZ13" s="16">
        <f>SUM(BZ9:BZ12)</f>
        <v>0</v>
      </c>
      <c r="CA13" s="11">
        <f t="shared" si="21"/>
        <v>0</v>
      </c>
      <c r="CB13" s="8">
        <f>SUM(CB9:CB12)</f>
        <v>0</v>
      </c>
      <c r="CC13" s="16">
        <f>SUM(CC9:CC12)</f>
        <v>0</v>
      </c>
      <c r="CD13" s="11">
        <f t="shared" si="22"/>
        <v>0</v>
      </c>
      <c r="CE13" s="8">
        <f>SUM(CE9:CE12)</f>
        <v>0</v>
      </c>
      <c r="CF13" s="16">
        <f>SUM(CF9:CF12)</f>
        <v>0</v>
      </c>
      <c r="CG13" s="11">
        <f t="shared" si="23"/>
        <v>0</v>
      </c>
      <c r="CH13" s="8">
        <f>SUM(CH9:CH12)</f>
        <v>0</v>
      </c>
      <c r="CI13" s="16">
        <f>SUM(CI9:CI12)</f>
        <v>0</v>
      </c>
      <c r="CJ13" s="11">
        <f t="shared" si="24"/>
        <v>0</v>
      </c>
      <c r="CK13" s="8">
        <f>SUM(CK9:CK12)</f>
        <v>0</v>
      </c>
      <c r="CL13" s="16">
        <f>SUM(CL9:CL12)</f>
        <v>0</v>
      </c>
      <c r="CM13" s="11">
        <f t="shared" si="25"/>
        <v>0</v>
      </c>
      <c r="CN13" s="8">
        <f>SUM(CN9:CN12)</f>
        <v>0</v>
      </c>
      <c r="CO13" s="16">
        <f>SUM(CO9:CO12)</f>
        <v>0</v>
      </c>
      <c r="CP13" s="11">
        <f t="shared" si="26"/>
        <v>0</v>
      </c>
      <c r="CQ13" s="8">
        <f>SUM(CQ9:CQ12)</f>
        <v>0</v>
      </c>
      <c r="CR13" s="16">
        <f>SUM(CR9:CR12)</f>
        <v>0</v>
      </c>
      <c r="CS13" s="11">
        <f t="shared" si="27"/>
        <v>0</v>
      </c>
      <c r="CT13" s="8">
        <f>SUM(CT9:CT12)</f>
        <v>0</v>
      </c>
      <c r="CU13" s="16">
        <f>SUM(CU9:CU12)</f>
        <v>0</v>
      </c>
      <c r="CV13" s="11">
        <f t="shared" si="28"/>
        <v>0</v>
      </c>
      <c r="CW13" s="8">
        <f>SUM(CW9:CW12)</f>
        <v>0</v>
      </c>
      <c r="CX13" s="16">
        <f>SUM(CX9:CX12)</f>
        <v>0</v>
      </c>
      <c r="CY13" s="11">
        <f t="shared" si="29"/>
        <v>0</v>
      </c>
      <c r="CZ13" s="8">
        <f>SUM(CZ9:CZ12)</f>
        <v>0</v>
      </c>
      <c r="DA13" s="16">
        <f>SUM(DA9:DA12)</f>
        <v>0</v>
      </c>
      <c r="DB13" s="11">
        <f t="shared" si="30"/>
        <v>0</v>
      </c>
      <c r="DC13" s="8">
        <f>SUM(DC9:DC12)</f>
        <v>0</v>
      </c>
      <c r="DD13" s="16">
        <f>SUM(DD9:DD12)</f>
        <v>0</v>
      </c>
      <c r="DE13" s="11">
        <f t="shared" si="31"/>
        <v>0</v>
      </c>
      <c r="DF13" s="8">
        <f>SUM(DF9:DF12)</f>
        <v>0</v>
      </c>
      <c r="DG13" s="16">
        <f>SUM(DG9:DG12)</f>
        <v>0</v>
      </c>
      <c r="DH13" s="11">
        <f t="shared" si="32"/>
        <v>0</v>
      </c>
      <c r="DI13" s="8">
        <f>SUM(DI9:DI12)</f>
        <v>0</v>
      </c>
      <c r="DJ13" s="16">
        <f>SUM(DJ9:DJ12)</f>
        <v>0</v>
      </c>
      <c r="DK13" s="11">
        <f t="shared" si="33"/>
        <v>0</v>
      </c>
      <c r="DL13" s="8">
        <f>SUM(DL9:DL12)</f>
        <v>0</v>
      </c>
      <c r="DM13" s="16">
        <f>SUM(DM9:DM12)</f>
        <v>0</v>
      </c>
      <c r="DN13" s="11">
        <f t="shared" si="34"/>
        <v>0</v>
      </c>
      <c r="DO13" s="8">
        <f>SUM(DO9:DO12)</f>
        <v>0</v>
      </c>
      <c r="DP13" s="16">
        <f>SUM(DP9:DP12)</f>
        <v>0</v>
      </c>
      <c r="DQ13" s="11">
        <f t="shared" si="35"/>
        <v>0</v>
      </c>
    </row>
    <row r="14" spans="1:121" ht="24" customHeight="1" x14ac:dyDescent="0.2">
      <c r="A14" s="1"/>
      <c r="B14" s="259" t="s">
        <v>114</v>
      </c>
      <c r="C14" s="260"/>
      <c r="D14" s="261"/>
      <c r="E14" s="8">
        <f t="shared" si="36"/>
        <v>0</v>
      </c>
      <c r="F14" s="9">
        <f t="shared" si="36"/>
        <v>0</v>
      </c>
      <c r="G14" s="11">
        <f t="shared" si="36"/>
        <v>0</v>
      </c>
      <c r="H14" s="156"/>
      <c r="I14" s="15"/>
      <c r="J14" s="11">
        <f t="shared" si="38"/>
        <v>0</v>
      </c>
      <c r="K14" s="12">
        <f t="shared" si="0"/>
        <v>0</v>
      </c>
      <c r="L14" s="9">
        <f t="shared" si="0"/>
        <v>0</v>
      </c>
      <c r="M14" s="13">
        <f t="shared" si="0"/>
        <v>0</v>
      </c>
      <c r="N14" s="14"/>
      <c r="O14" s="15"/>
      <c r="P14" s="11">
        <f>N14-O14</f>
        <v>0</v>
      </c>
      <c r="Q14" s="14"/>
      <c r="R14" s="15"/>
      <c r="S14" s="11">
        <f t="shared" si="1"/>
        <v>0</v>
      </c>
      <c r="T14" s="14"/>
      <c r="U14" s="15"/>
      <c r="V14" s="11">
        <f t="shared" si="2"/>
        <v>0</v>
      </c>
      <c r="W14" s="14"/>
      <c r="X14" s="15"/>
      <c r="Y14" s="11">
        <f t="shared" si="3"/>
        <v>0</v>
      </c>
      <c r="Z14" s="14"/>
      <c r="AA14" s="15"/>
      <c r="AB14" s="11">
        <f t="shared" si="4"/>
        <v>0</v>
      </c>
      <c r="AC14" s="14"/>
      <c r="AD14" s="15"/>
      <c r="AE14" s="11">
        <f t="shared" si="5"/>
        <v>0</v>
      </c>
      <c r="AF14" s="14"/>
      <c r="AG14" s="15"/>
      <c r="AH14" s="11">
        <f t="shared" si="6"/>
        <v>0</v>
      </c>
      <c r="AI14" s="14"/>
      <c r="AJ14" s="15"/>
      <c r="AK14" s="11">
        <f t="shared" si="7"/>
        <v>0</v>
      </c>
      <c r="AL14" s="14"/>
      <c r="AM14" s="15"/>
      <c r="AN14" s="11">
        <f t="shared" si="8"/>
        <v>0</v>
      </c>
      <c r="AO14" s="14"/>
      <c r="AP14" s="15"/>
      <c r="AQ14" s="11">
        <f t="shared" si="9"/>
        <v>0</v>
      </c>
      <c r="AR14" s="14"/>
      <c r="AS14" s="15"/>
      <c r="AT14" s="11">
        <f t="shared" si="10"/>
        <v>0</v>
      </c>
      <c r="AU14" s="14"/>
      <c r="AV14" s="15"/>
      <c r="AW14" s="11">
        <f t="shared" si="11"/>
        <v>0</v>
      </c>
      <c r="AX14" s="14"/>
      <c r="AY14" s="15"/>
      <c r="AZ14" s="11">
        <f t="shared" si="12"/>
        <v>0</v>
      </c>
      <c r="BA14" s="14"/>
      <c r="BB14" s="15"/>
      <c r="BC14" s="11">
        <f t="shared" si="13"/>
        <v>0</v>
      </c>
      <c r="BD14" s="14"/>
      <c r="BE14" s="15"/>
      <c r="BF14" s="11">
        <f t="shared" si="14"/>
        <v>0</v>
      </c>
      <c r="BG14" s="14"/>
      <c r="BH14" s="15"/>
      <c r="BI14" s="11">
        <f t="shared" si="15"/>
        <v>0</v>
      </c>
      <c r="BJ14" s="14"/>
      <c r="BK14" s="15"/>
      <c r="BL14" s="11">
        <f t="shared" si="16"/>
        <v>0</v>
      </c>
      <c r="BM14" s="14"/>
      <c r="BN14" s="15"/>
      <c r="BO14" s="11">
        <f t="shared" si="17"/>
        <v>0</v>
      </c>
      <c r="BP14" s="14"/>
      <c r="BQ14" s="15"/>
      <c r="BR14" s="11">
        <f t="shared" si="18"/>
        <v>0</v>
      </c>
      <c r="BS14" s="14"/>
      <c r="BT14" s="15"/>
      <c r="BU14" s="11">
        <f t="shared" si="19"/>
        <v>0</v>
      </c>
      <c r="BV14" s="14"/>
      <c r="BW14" s="15"/>
      <c r="BX14" s="11">
        <f t="shared" si="20"/>
        <v>0</v>
      </c>
      <c r="BY14" s="14"/>
      <c r="BZ14" s="15"/>
      <c r="CA14" s="11">
        <f t="shared" si="21"/>
        <v>0</v>
      </c>
      <c r="CB14" s="14"/>
      <c r="CC14" s="15"/>
      <c r="CD14" s="11">
        <f t="shared" si="22"/>
        <v>0</v>
      </c>
      <c r="CE14" s="14"/>
      <c r="CF14" s="15"/>
      <c r="CG14" s="11">
        <f t="shared" si="23"/>
        <v>0</v>
      </c>
      <c r="CH14" s="14"/>
      <c r="CI14" s="15"/>
      <c r="CJ14" s="11">
        <f t="shared" si="24"/>
        <v>0</v>
      </c>
      <c r="CK14" s="14"/>
      <c r="CL14" s="15"/>
      <c r="CM14" s="11">
        <f t="shared" si="25"/>
        <v>0</v>
      </c>
      <c r="CN14" s="14"/>
      <c r="CO14" s="15"/>
      <c r="CP14" s="11">
        <f t="shared" si="26"/>
        <v>0</v>
      </c>
      <c r="CQ14" s="14"/>
      <c r="CR14" s="15"/>
      <c r="CS14" s="11">
        <f t="shared" si="27"/>
        <v>0</v>
      </c>
      <c r="CT14" s="14"/>
      <c r="CU14" s="15"/>
      <c r="CV14" s="11">
        <f t="shared" si="28"/>
        <v>0</v>
      </c>
      <c r="CW14" s="14"/>
      <c r="CX14" s="15"/>
      <c r="CY14" s="11">
        <f t="shared" si="29"/>
        <v>0</v>
      </c>
      <c r="CZ14" s="14"/>
      <c r="DA14" s="15"/>
      <c r="DB14" s="11">
        <f t="shared" si="30"/>
        <v>0</v>
      </c>
      <c r="DC14" s="14"/>
      <c r="DD14" s="15"/>
      <c r="DE14" s="11">
        <f t="shared" si="31"/>
        <v>0</v>
      </c>
      <c r="DF14" s="14"/>
      <c r="DG14" s="15"/>
      <c r="DH14" s="11">
        <f t="shared" si="32"/>
        <v>0</v>
      </c>
      <c r="DI14" s="14"/>
      <c r="DJ14" s="15"/>
      <c r="DK14" s="11">
        <f t="shared" si="33"/>
        <v>0</v>
      </c>
      <c r="DL14" s="14"/>
      <c r="DM14" s="15"/>
      <c r="DN14" s="11">
        <f t="shared" si="34"/>
        <v>0</v>
      </c>
      <c r="DO14" s="14"/>
      <c r="DP14" s="15"/>
      <c r="DQ14" s="11">
        <f t="shared" si="35"/>
        <v>0</v>
      </c>
    </row>
    <row r="15" spans="1:121" ht="24" customHeight="1" x14ac:dyDescent="0.2">
      <c r="A15" s="1"/>
      <c r="B15" s="306" t="s">
        <v>115</v>
      </c>
      <c r="C15" s="307"/>
      <c r="D15" s="27" t="s">
        <v>116</v>
      </c>
      <c r="E15" s="224" t="s">
        <v>117</v>
      </c>
      <c r="F15" s="225"/>
      <c r="G15" s="226"/>
      <c r="H15" s="157">
        <f>'①報告様式１別紙イ（年度末分） '!H15</f>
        <v>0</v>
      </c>
      <c r="I15" s="29">
        <f>MIN(H14,ROUNDDOWN(I13*H15,0))</f>
        <v>0</v>
      </c>
      <c r="J15" s="36" t="str">
        <f>IF(I14&gt;I15,"ERR","")</f>
        <v/>
      </c>
      <c r="K15" s="224" t="s">
        <v>117</v>
      </c>
      <c r="L15" s="225"/>
      <c r="M15" s="226"/>
      <c r="N15" s="34">
        <f>'①報告様式１別紙イ（年度末分） '!N15</f>
        <v>0</v>
      </c>
      <c r="O15" s="29">
        <f>MIN(N14,ROUNDDOWN(O13*N15,0))</f>
        <v>0</v>
      </c>
      <c r="P15" s="28" t="str">
        <f>IF(O14&gt;O15,"ERR","")</f>
        <v/>
      </c>
      <c r="Q15" s="34">
        <f>'①報告様式１別紙イ（年度末分） '!Q15</f>
        <v>0</v>
      </c>
      <c r="R15" s="29">
        <f>MIN(Q14,ROUNDDOWN(R13*Q15,0))</f>
        <v>0</v>
      </c>
      <c r="S15" s="28" t="str">
        <f>IF(R14&gt;R15,"ERR","")</f>
        <v/>
      </c>
      <c r="T15" s="34">
        <f>'①報告様式１別紙イ（年度末分） '!T15</f>
        <v>0</v>
      </c>
      <c r="U15" s="29">
        <f>MIN(T14,ROUNDDOWN(U13*T15,0))</f>
        <v>0</v>
      </c>
      <c r="V15" s="28" t="str">
        <f>IF(U14&gt;U15,"ERR","")</f>
        <v/>
      </c>
      <c r="W15" s="34">
        <f>'①報告様式１別紙イ（年度末分） '!W15</f>
        <v>0</v>
      </c>
      <c r="X15" s="29">
        <f>MIN(W14,ROUNDDOWN(X13*W15,0))</f>
        <v>0</v>
      </c>
      <c r="Y15" s="28" t="str">
        <f>IF(X14&gt;X15,"ERR","")</f>
        <v/>
      </c>
      <c r="Z15" s="26"/>
      <c r="AA15" s="29">
        <f>MIN(Z14,ROUNDDOWN(AA13*Z15,0))</f>
        <v>0</v>
      </c>
      <c r="AB15" s="28" t="str">
        <f>IF(AA14&gt;AA15,"ERR","")</f>
        <v/>
      </c>
      <c r="AC15" s="26"/>
      <c r="AD15" s="29">
        <f>MIN(AC14,ROUNDDOWN(AD13*AC15,0))</f>
        <v>0</v>
      </c>
      <c r="AE15" s="28" t="str">
        <f>IF(AD14&gt;AD15,"ERR","")</f>
        <v/>
      </c>
      <c r="AF15" s="26"/>
      <c r="AG15" s="29">
        <f>MIN(AF14,ROUNDDOWN(AG13*AF15,0))</f>
        <v>0</v>
      </c>
      <c r="AH15" s="28" t="str">
        <f>IF(AG14&gt;AG15,"ERR","")</f>
        <v/>
      </c>
      <c r="AI15" s="26"/>
      <c r="AJ15" s="29">
        <f>MIN(AI14,ROUNDDOWN(AJ13*AI15,0))</f>
        <v>0</v>
      </c>
      <c r="AK15" s="28" t="str">
        <f>IF(AJ14&gt;AJ15,"ERR","")</f>
        <v/>
      </c>
      <c r="AL15" s="26"/>
      <c r="AM15" s="29">
        <f>MIN(AL14,ROUNDDOWN(AM13*AL15,0))</f>
        <v>0</v>
      </c>
      <c r="AN15" s="28" t="str">
        <f>IF(AM14&gt;AM15,"ERR","")</f>
        <v/>
      </c>
      <c r="AO15" s="26"/>
      <c r="AP15" s="29">
        <f>MIN(AO14,ROUNDDOWN(AP13*AO15,0))</f>
        <v>0</v>
      </c>
      <c r="AQ15" s="28" t="str">
        <f>IF(AP14&gt;AP15,"ERR","")</f>
        <v/>
      </c>
      <c r="AR15" s="26"/>
      <c r="AS15" s="29">
        <f>MIN(AR14,ROUNDDOWN(AS13*AR15,0))</f>
        <v>0</v>
      </c>
      <c r="AT15" s="28" t="str">
        <f>IF(AS14&gt;AS15,"ERR","")</f>
        <v/>
      </c>
      <c r="AU15" s="26"/>
      <c r="AV15" s="29">
        <f>MIN(AU14,ROUNDDOWN(AV13*AU15,0))</f>
        <v>0</v>
      </c>
      <c r="AW15" s="28" t="str">
        <f>IF(AV14&gt;AV15,"ERR","")</f>
        <v/>
      </c>
      <c r="AX15" s="26"/>
      <c r="AY15" s="29">
        <f>MIN(AX14,ROUNDDOWN(AY13*AX15,0))</f>
        <v>0</v>
      </c>
      <c r="AZ15" s="28" t="str">
        <f>IF(AY14&gt;AY15,"ERR","")</f>
        <v/>
      </c>
      <c r="BA15" s="26"/>
      <c r="BB15" s="29">
        <f>MIN(BA14,ROUNDDOWN(BB13*BA15,0))</f>
        <v>0</v>
      </c>
      <c r="BC15" s="28" t="str">
        <f>IF(BB14&gt;BB15,"ERR","")</f>
        <v/>
      </c>
      <c r="BD15" s="26"/>
      <c r="BE15" s="29">
        <f>MIN(BD14,ROUNDDOWN(BE13*BD15,0))</f>
        <v>0</v>
      </c>
      <c r="BF15" s="28" t="str">
        <f>IF(BE14&gt;BE15,"ERR","")</f>
        <v/>
      </c>
      <c r="BG15" s="26"/>
      <c r="BH15" s="29">
        <f>MIN(BG14,ROUNDDOWN(BH13*BG15,0))</f>
        <v>0</v>
      </c>
      <c r="BI15" s="28" t="str">
        <f>IF(BH14&gt;BH15,"ERR","")</f>
        <v/>
      </c>
      <c r="BJ15" s="26"/>
      <c r="BK15" s="29">
        <f>MIN(BJ14,ROUNDDOWN(BK13*BJ15,0))</f>
        <v>0</v>
      </c>
      <c r="BL15" s="28" t="str">
        <f>IF(BK14&gt;BK15,"ERR","")</f>
        <v/>
      </c>
      <c r="BM15" s="26"/>
      <c r="BN15" s="29">
        <f>MIN(BM14,ROUNDDOWN(BN13*BM15,0))</f>
        <v>0</v>
      </c>
      <c r="BO15" s="28" t="str">
        <f>IF(BN14&gt;BN15,"ERR","")</f>
        <v/>
      </c>
      <c r="BP15" s="26"/>
      <c r="BQ15" s="29">
        <f>MIN(BP14,ROUNDDOWN(BQ13*BP15,0))</f>
        <v>0</v>
      </c>
      <c r="BR15" s="28" t="str">
        <f>IF(BQ14&gt;BQ15,"ERR","")</f>
        <v/>
      </c>
      <c r="BS15" s="26"/>
      <c r="BT15" s="29">
        <f>MIN(BS14,ROUNDDOWN(BT13*BS15,0))</f>
        <v>0</v>
      </c>
      <c r="BU15" s="28" t="str">
        <f>IF(BT14&gt;BT15,"ERR","")</f>
        <v/>
      </c>
      <c r="BV15" s="26"/>
      <c r="BW15" s="29">
        <f>MIN(BV14,ROUNDDOWN(BW13*BV15,0))</f>
        <v>0</v>
      </c>
      <c r="BX15" s="28" t="str">
        <f>IF(BW14&gt;BW15,"ERR","")</f>
        <v/>
      </c>
      <c r="BY15" s="26"/>
      <c r="BZ15" s="29">
        <f>MIN(BY14,ROUNDDOWN(BZ13*BY15,0))</f>
        <v>0</v>
      </c>
      <c r="CA15" s="28" t="str">
        <f>IF(BZ14&gt;BZ15,"ERR","")</f>
        <v/>
      </c>
      <c r="CB15" s="26"/>
      <c r="CC15" s="29">
        <f>MIN(CB14,ROUNDDOWN(CC13*CB15,0))</f>
        <v>0</v>
      </c>
      <c r="CD15" s="28" t="str">
        <f>IF(CC14&gt;CC15,"ERR","")</f>
        <v/>
      </c>
      <c r="CE15" s="26"/>
      <c r="CF15" s="29">
        <f>MIN(CE14,ROUNDDOWN(CF13*CE15,0))</f>
        <v>0</v>
      </c>
      <c r="CG15" s="28" t="str">
        <f>IF(CF14&gt;CF15,"ERR","")</f>
        <v/>
      </c>
      <c r="CH15" s="26"/>
      <c r="CI15" s="29">
        <f>MIN(CH14,ROUNDDOWN(CI13*CH15,0))</f>
        <v>0</v>
      </c>
      <c r="CJ15" s="28" t="str">
        <f>IF(CI14&gt;CI15,"ERR","")</f>
        <v/>
      </c>
      <c r="CK15" s="26"/>
      <c r="CL15" s="29">
        <f>MIN(CK14,ROUNDDOWN(CL13*CK15,0))</f>
        <v>0</v>
      </c>
      <c r="CM15" s="28" t="str">
        <f>IF(CL14&gt;CL15,"ERR","")</f>
        <v/>
      </c>
      <c r="CN15" s="26"/>
      <c r="CO15" s="29">
        <f>MIN(CN14,ROUNDDOWN(CO13*CN15,0))</f>
        <v>0</v>
      </c>
      <c r="CP15" s="28" t="str">
        <f>IF(CO14&gt;CO15,"ERR","")</f>
        <v/>
      </c>
      <c r="CQ15" s="26"/>
      <c r="CR15" s="29">
        <f>MIN(CQ14,ROUNDDOWN(CR13*CQ15,0))</f>
        <v>0</v>
      </c>
      <c r="CS15" s="28" t="str">
        <f>IF(CR14&gt;CR15,"ERR","")</f>
        <v/>
      </c>
      <c r="CT15" s="26"/>
      <c r="CU15" s="29">
        <f>MIN(CT14,ROUNDDOWN(CU13*CT15,0))</f>
        <v>0</v>
      </c>
      <c r="CV15" s="28" t="str">
        <f>IF(CU14&gt;CU15,"ERR","")</f>
        <v/>
      </c>
      <c r="CW15" s="26"/>
      <c r="CX15" s="29">
        <f>MIN(CW14,ROUNDDOWN(CX13*CW15,0))</f>
        <v>0</v>
      </c>
      <c r="CY15" s="28" t="str">
        <f>IF(CX14&gt;CX15,"ERR","")</f>
        <v/>
      </c>
      <c r="CZ15" s="26"/>
      <c r="DA15" s="29">
        <f>MIN(CZ14,ROUNDDOWN(DA13*CZ15,0))</f>
        <v>0</v>
      </c>
      <c r="DB15" s="28" t="str">
        <f>IF(DA14&gt;DA15,"ERR","")</f>
        <v/>
      </c>
      <c r="DC15" s="26"/>
      <c r="DD15" s="29">
        <f>MIN(DC14,ROUNDDOWN(DD13*DC15,0))</f>
        <v>0</v>
      </c>
      <c r="DE15" s="28" t="str">
        <f>IF(DD14&gt;DD15,"ERR","")</f>
        <v/>
      </c>
      <c r="DF15" s="26"/>
      <c r="DG15" s="29">
        <f>MIN(DF14,ROUNDDOWN(DG13*DF15,0))</f>
        <v>0</v>
      </c>
      <c r="DH15" s="28" t="str">
        <f>IF(DG14&gt;DG15,"ERR","")</f>
        <v/>
      </c>
      <c r="DI15" s="26"/>
      <c r="DJ15" s="29">
        <f>MIN(DI14,ROUNDDOWN(DJ13*DI15,0))</f>
        <v>0</v>
      </c>
      <c r="DK15" s="28" t="str">
        <f>IF(DJ14&gt;DJ15,"ERR","")</f>
        <v/>
      </c>
      <c r="DL15" s="26"/>
      <c r="DM15" s="29">
        <f>MIN(DL14,ROUNDDOWN(DM13*DL15,0))</f>
        <v>0</v>
      </c>
      <c r="DN15" s="28" t="str">
        <f>IF(DM14&gt;DM15,"ERR","")</f>
        <v/>
      </c>
      <c r="DO15" s="26"/>
      <c r="DP15" s="29">
        <f>MIN(DO14,ROUNDDOWN(DP13*DO15,0))</f>
        <v>0</v>
      </c>
      <c r="DQ15" s="28" t="str">
        <f>IF(DP14&gt;DP15,"ERR","")</f>
        <v/>
      </c>
    </row>
    <row r="16" spans="1:121" ht="24" customHeight="1" x14ac:dyDescent="0.2">
      <c r="A16" s="1"/>
      <c r="B16" s="256" t="s">
        <v>135</v>
      </c>
      <c r="C16" s="257"/>
      <c r="D16" s="258"/>
      <c r="E16" s="252"/>
      <c r="F16" s="253"/>
      <c r="G16" s="10">
        <f>SUM(J16,M16)</f>
        <v>0</v>
      </c>
      <c r="H16" s="252"/>
      <c r="I16" s="253"/>
      <c r="J16" s="52">
        <f>IF(J13-H19&gt;0,J13-H19,"0")+IF(J14-H20&gt;0,J14-H20,"0")+J18</f>
        <v>0</v>
      </c>
      <c r="K16" s="252"/>
      <c r="L16" s="262"/>
      <c r="M16" s="13">
        <f>SUM(P16,S16,V16,Y16,AB16,AE16,AH16,AK16,AN16,AQ16,AT16,AW16,AZ16,BC16,BF16,BI16,BL16,BO16,BR16,BU16,BX16,CA16,CD16,CG16,CJ16,CM16,CP16,CS16,CV16,CY16,DB16,DE16,DH16,DK16,DN16,DQ16)</f>
        <v>0</v>
      </c>
      <c r="N16" s="252"/>
      <c r="O16" s="253"/>
      <c r="P16" s="52">
        <f>IF(P13-N19&gt;0,P13-N19,"0")+IF(P14-N20&gt;0,P14-N20,"0")+P18</f>
        <v>0</v>
      </c>
      <c r="Q16" s="252"/>
      <c r="R16" s="253"/>
      <c r="S16" s="52">
        <f>IF(S13-Q19&gt;0,S13-Q19,"0")+IF(S14-Q20&gt;0,S14-Q20,"0")+S18</f>
        <v>0</v>
      </c>
      <c r="T16" s="252"/>
      <c r="U16" s="253"/>
      <c r="V16" s="52">
        <f>IF(V13-T19&gt;0,V13-T19,"0")+IF(V14-T20&gt;0,V14-T20,"0")+V18</f>
        <v>0</v>
      </c>
      <c r="W16" s="252"/>
      <c r="X16" s="253"/>
      <c r="Y16" s="52">
        <f>IF(Y13-W19&gt;0,Y13-W19,"0")+IF(Y14-W20&gt;0,Y14-W20,"0")+Y18</f>
        <v>0</v>
      </c>
      <c r="Z16" s="252"/>
      <c r="AA16" s="253"/>
      <c r="AB16" s="52">
        <f>IF(AB13-Z19&gt;0,AB13-Z19,"0")+IF(AB14-Z20&gt;0,AB14-Z20,"0")+AB18</f>
        <v>0</v>
      </c>
      <c r="AC16" s="252"/>
      <c r="AD16" s="253"/>
      <c r="AE16" s="52">
        <f>IF(AE13-AC19&gt;0,AE13-AC19,"0")+IF(AE14-AC20&gt;0,AE14-AC20,"0")+AE18</f>
        <v>0</v>
      </c>
      <c r="AF16" s="252"/>
      <c r="AG16" s="253"/>
      <c r="AH16" s="52">
        <f>IF(AH13-AF19&gt;0,AH13-AF19,"0")+IF(AH14-AF20&gt;0,AH14-AF20,"0")+AH18</f>
        <v>0</v>
      </c>
      <c r="AI16" s="252"/>
      <c r="AJ16" s="253"/>
      <c r="AK16" s="52">
        <f>IF(AK13-AI19&gt;0,AK13-AI19,"0")+IF(AK14-AI20&gt;0,AK14-AI20,"0")+AK18</f>
        <v>0</v>
      </c>
      <c r="AL16" s="252"/>
      <c r="AM16" s="253"/>
      <c r="AN16" s="52">
        <f>IF(AN13-AL19&gt;0,AN13-AL19,"0")+IF(AN14-AL20&gt;0,AN14-AL20,"0")+AN18</f>
        <v>0</v>
      </c>
      <c r="AO16" s="252"/>
      <c r="AP16" s="253"/>
      <c r="AQ16" s="52">
        <f>IF(AQ13-AO19&gt;0,AQ13-AO19,"0")+IF(AQ14-AO20&gt;0,AQ14-AO20,"0")+AQ18</f>
        <v>0</v>
      </c>
      <c r="AR16" s="252"/>
      <c r="AS16" s="253"/>
      <c r="AT16" s="52">
        <f>IF(AT13-AR19&gt;0,AT13-AR19,"0")+IF(AT14-AR20&gt;0,AT14-AR20,"0")+AT18</f>
        <v>0</v>
      </c>
      <c r="AU16" s="252"/>
      <c r="AV16" s="253"/>
      <c r="AW16" s="52">
        <f>IF(AW13-AU19&gt;0,AW13-AU19,"0")+IF(AW14-AU20&gt;0,AW14-AU20,"0")+AW18</f>
        <v>0</v>
      </c>
      <c r="AX16" s="252"/>
      <c r="AY16" s="253"/>
      <c r="AZ16" s="52">
        <f>IF(AZ13-AX19&gt;0,AZ13-AX19,"0")+IF(AZ14-AX20&gt;0,AZ14-AX20,"0")+AZ18</f>
        <v>0</v>
      </c>
      <c r="BA16" s="252"/>
      <c r="BB16" s="253"/>
      <c r="BC16" s="52">
        <f>IF(BC13-BA19&gt;0,BC13-BA19,"0")+IF(BC14-BA20&gt;0,BC14-BA20,"0")+BC18</f>
        <v>0</v>
      </c>
      <c r="BD16" s="252"/>
      <c r="BE16" s="253"/>
      <c r="BF16" s="52">
        <f>IF(BF13-BD19&gt;0,BF13-BD19,"0")+IF(BF14-BD20&gt;0,BF14-BD20,"0")+BF18</f>
        <v>0</v>
      </c>
      <c r="BG16" s="252"/>
      <c r="BH16" s="253"/>
      <c r="BI16" s="52">
        <f>IF(BI13-BG19&gt;0,BI13-BG19,"0")+IF(BI14-BG20&gt;0,BI14-BG20,"0")+BI18</f>
        <v>0</v>
      </c>
      <c r="BJ16" s="252"/>
      <c r="BK16" s="253"/>
      <c r="BL16" s="52">
        <f>IF(BL13-BJ19&gt;0,BL13-BJ19,"0")+IF(BL14-BJ20&gt;0,BL14-BJ20,"0")+BL18</f>
        <v>0</v>
      </c>
      <c r="BM16" s="252"/>
      <c r="BN16" s="253"/>
      <c r="BO16" s="52">
        <f>IF(BO13-BM19&gt;0,BO13-BM19,"0")+IF(BO14-BM20&gt;0,BO14-BM20,"0")+BO18</f>
        <v>0</v>
      </c>
      <c r="BP16" s="252"/>
      <c r="BQ16" s="253"/>
      <c r="BR16" s="52">
        <f>IF(BR13-BP19&gt;0,BR13-BP19,"0")+IF(BR14-BP20&gt;0,BR14-BP20,"0")+BR18</f>
        <v>0</v>
      </c>
      <c r="BS16" s="252"/>
      <c r="BT16" s="253"/>
      <c r="BU16" s="52">
        <f>IF(BU13-BS19&gt;0,BU13-BS19,"0")+IF(BU14-BS20&gt;0,BU14-BS20,"0")+BU18</f>
        <v>0</v>
      </c>
      <c r="BV16" s="252"/>
      <c r="BW16" s="253"/>
      <c r="BX16" s="52">
        <f>IF(BX13-BV19&gt;0,BX13-BV19,"0")+IF(BX14-BV20&gt;0,BX14-BV20,"0")+BX18</f>
        <v>0</v>
      </c>
      <c r="BY16" s="252"/>
      <c r="BZ16" s="253"/>
      <c r="CA16" s="52">
        <f>IF(CA13-BY19&gt;0,CA13-BY19,"0")+IF(CA14-BY20&gt;0,CA14-BY20,"0")+CA18</f>
        <v>0</v>
      </c>
      <c r="CB16" s="252"/>
      <c r="CC16" s="253"/>
      <c r="CD16" s="52">
        <f>IF(CD13-CB19&gt;0,CD13-CB19,"0")+IF(CD14-CB20&gt;0,CD14-CB20,"0")+CD18</f>
        <v>0</v>
      </c>
      <c r="CE16" s="252"/>
      <c r="CF16" s="253"/>
      <c r="CG16" s="52">
        <f>IF(CG13-CE19&gt;0,CG13-CE19,"0")+IF(CG14-CE20&gt;0,CG14-CE20,"0")+CG18</f>
        <v>0</v>
      </c>
      <c r="CH16" s="252"/>
      <c r="CI16" s="253"/>
      <c r="CJ16" s="52">
        <f>IF(CJ13-CH19&gt;0,CJ13-CH19,"0")+IF(CJ14-CH20&gt;0,CJ14-CH20,"0")+CJ18</f>
        <v>0</v>
      </c>
      <c r="CK16" s="252"/>
      <c r="CL16" s="253"/>
      <c r="CM16" s="52">
        <f>IF(CM13-CK19&gt;0,CM13-CK19,"0")+IF(CM14-CK20&gt;0,CM14-CK20,"0")+CM18</f>
        <v>0</v>
      </c>
      <c r="CN16" s="252"/>
      <c r="CO16" s="253"/>
      <c r="CP16" s="52">
        <f>IF(CP13-CN19&gt;0,CP13-CN19,"0")+IF(CP14-CN20&gt;0,CP14-CN20,"0")+CP18</f>
        <v>0</v>
      </c>
      <c r="CQ16" s="252"/>
      <c r="CR16" s="253"/>
      <c r="CS16" s="52">
        <f>IF(CS13-CQ19&gt;0,CS13-CQ19,"0")+IF(CS14-CQ20&gt;0,CS14-CQ20,"0")+CS18</f>
        <v>0</v>
      </c>
      <c r="CT16" s="252"/>
      <c r="CU16" s="253"/>
      <c r="CV16" s="52">
        <f>IF(CV13-CT19&gt;0,CV13-CT19,"0")+IF(CV14-CT20&gt;0,CV14-CT20,"0")+CV18</f>
        <v>0</v>
      </c>
      <c r="CW16" s="252"/>
      <c r="CX16" s="253"/>
      <c r="CY16" s="52">
        <f>IF(CY13-CW19&gt;0,CY13-CW19,"0")+IF(CY14-CW20&gt;0,CY14-CW20,"0")+CY18</f>
        <v>0</v>
      </c>
      <c r="CZ16" s="252"/>
      <c r="DA16" s="253"/>
      <c r="DB16" s="52">
        <f>IF(DB13-CZ19&gt;0,DB13-CZ19,"0")+IF(DB14-CZ20&gt;0,DB14-CZ20,"0")+DB18</f>
        <v>0</v>
      </c>
      <c r="DC16" s="252"/>
      <c r="DD16" s="253"/>
      <c r="DE16" s="52">
        <f>IF(DE13-DC19&gt;0,DE13-DC19,"0")+IF(DE14-DC20&gt;0,DE14-DC20,"0")+DE18</f>
        <v>0</v>
      </c>
      <c r="DF16" s="252"/>
      <c r="DG16" s="253"/>
      <c r="DH16" s="52">
        <f>IF(DH13-DF19&gt;0,DH13-DF19,"0")+IF(DH14-DF20&gt;0,DH14-DF20,"0")+DH18</f>
        <v>0</v>
      </c>
      <c r="DI16" s="252"/>
      <c r="DJ16" s="253"/>
      <c r="DK16" s="52">
        <f>IF(DK13-DI19&gt;0,DK13-DI19,"0")+IF(DK14-DI20&gt;0,DK14-DI20,"0")+DK18</f>
        <v>0</v>
      </c>
      <c r="DL16" s="252"/>
      <c r="DM16" s="253"/>
      <c r="DN16" s="52">
        <f>IF(DN13-DL19&gt;0,DN13-DL19,"0")+IF(DN14-DL20&gt;0,DN14-DL20,"0")+DN18</f>
        <v>0</v>
      </c>
      <c r="DO16" s="252"/>
      <c r="DP16" s="253"/>
      <c r="DQ16" s="52">
        <f>IF(DQ13-DO19&gt;0,DQ13-DO19,"0")+IF(DQ14-DO20&gt;0,DQ14-DO20,"0")+DQ18</f>
        <v>0</v>
      </c>
    </row>
    <row r="17" spans="1:121" ht="24" customHeight="1" x14ac:dyDescent="0.2">
      <c r="A17" s="1"/>
      <c r="B17" s="256" t="s">
        <v>119</v>
      </c>
      <c r="C17" s="257"/>
      <c r="D17" s="258"/>
      <c r="E17" s="254"/>
      <c r="F17" s="255"/>
      <c r="G17" s="19">
        <f>SUM(J17,M17)</f>
        <v>0</v>
      </c>
      <c r="H17" s="254"/>
      <c r="I17" s="255"/>
      <c r="J17" s="19">
        <f t="shared" ref="J17" si="39">IF(J13-H19&lt;0,J13-H19,"0")+IF(J14-H20&lt;0,J14-H20,"0")</f>
        <v>0</v>
      </c>
      <c r="K17" s="254"/>
      <c r="L17" s="263"/>
      <c r="M17" s="20">
        <f>SUM(P17,S17,V17,Y17,AB17,AE17,AH17,AK17,AN17,AQ17,AT17,AW17,AZ17,BC17,BF17,BI17,BL17,BO17,BR17,BU17,BX17,CA17,CD17,CG17,CJ17,CM17,CP17,CS17,CV17,CY17,DB17,DE17,DH17,DK17,DN17,DQ17)</f>
        <v>0</v>
      </c>
      <c r="N17" s="254"/>
      <c r="O17" s="255"/>
      <c r="P17" s="19">
        <f t="shared" ref="P17" si="40">IF(P13-N19&lt;0,P13-N19,"0")+IF(P14-N20&lt;0,P14-N20,"0")</f>
        <v>0</v>
      </c>
      <c r="Q17" s="254"/>
      <c r="R17" s="255"/>
      <c r="S17" s="19">
        <f t="shared" ref="S17" si="41">IF(S13-Q19&lt;0,S13-Q19,"0")+IF(S14-Q20&lt;0,S14-Q20,"0")</f>
        <v>0</v>
      </c>
      <c r="T17" s="254"/>
      <c r="U17" s="255"/>
      <c r="V17" s="19">
        <f t="shared" ref="V17" si="42">IF(V13-T19&lt;0,V13-T19,"0")+IF(V14-T20&lt;0,V14-T20,"0")</f>
        <v>0</v>
      </c>
      <c r="W17" s="254"/>
      <c r="X17" s="255"/>
      <c r="Y17" s="19">
        <f t="shared" ref="Y17" si="43">IF(Y13-W19&lt;0,Y13-W19,"0")+IF(Y14-W20&lt;0,Y14-W20,"0")</f>
        <v>0</v>
      </c>
      <c r="Z17" s="254"/>
      <c r="AA17" s="255"/>
      <c r="AB17" s="19">
        <f t="shared" ref="AB17" si="44">IF(AB13-Z19&lt;0,AB13-Z19,"0")+IF(AB14-Z20&lt;0,AB14-Z20,"0")</f>
        <v>0</v>
      </c>
      <c r="AC17" s="254"/>
      <c r="AD17" s="255"/>
      <c r="AE17" s="19">
        <f t="shared" ref="AE17" si="45">IF(AE13-AC19&lt;0,AE13-AC19,"0")+IF(AE14-AC20&lt;0,AE14-AC20,"0")</f>
        <v>0</v>
      </c>
      <c r="AF17" s="254"/>
      <c r="AG17" s="255"/>
      <c r="AH17" s="19">
        <f t="shared" ref="AH17" si="46">IF(AH13-AF19&lt;0,AH13-AF19,"0")+IF(AH14-AF20&lt;0,AH14-AF20,"0")</f>
        <v>0</v>
      </c>
      <c r="AI17" s="254"/>
      <c r="AJ17" s="255"/>
      <c r="AK17" s="19">
        <f t="shared" ref="AK17" si="47">IF(AK13-AI19&lt;0,AK13-AI19,"0")+IF(AK14-AI20&lt;0,AK14-AI20,"0")</f>
        <v>0</v>
      </c>
      <c r="AL17" s="254"/>
      <c r="AM17" s="255"/>
      <c r="AN17" s="19">
        <f t="shared" ref="AN17" si="48">IF(AN13-AL19&lt;0,AN13-AL19,"0")+IF(AN14-AL20&lt;0,AN14-AL20,"0")</f>
        <v>0</v>
      </c>
      <c r="AO17" s="254"/>
      <c r="AP17" s="255"/>
      <c r="AQ17" s="19">
        <f t="shared" ref="AQ17" si="49">IF(AQ13-AO19&lt;0,AQ13-AO19,"0")+IF(AQ14-AO20&lt;0,AQ14-AO20,"0")</f>
        <v>0</v>
      </c>
      <c r="AR17" s="254"/>
      <c r="AS17" s="255"/>
      <c r="AT17" s="19">
        <f t="shared" ref="AT17" si="50">IF(AT13-AR19&lt;0,AT13-AR19,"0")+IF(AT14-AR20&lt;0,AT14-AR20,"0")</f>
        <v>0</v>
      </c>
      <c r="AU17" s="254"/>
      <c r="AV17" s="255"/>
      <c r="AW17" s="19">
        <f t="shared" ref="AW17" si="51">IF(AW13-AU19&lt;0,AW13-AU19,"0")+IF(AW14-AU20&lt;0,AW14-AU20,"0")</f>
        <v>0</v>
      </c>
      <c r="AX17" s="254"/>
      <c r="AY17" s="255"/>
      <c r="AZ17" s="19">
        <f t="shared" ref="AZ17" si="52">IF(AZ13-AX19&lt;0,AZ13-AX19,"0")+IF(AZ14-AX20&lt;0,AZ14-AX20,"0")</f>
        <v>0</v>
      </c>
      <c r="BA17" s="254"/>
      <c r="BB17" s="255"/>
      <c r="BC17" s="19">
        <f t="shared" ref="BC17" si="53">IF(BC13-BA19&lt;0,BC13-BA19,"0")+IF(BC14-BA20&lt;0,BC14-BA20,"0")</f>
        <v>0</v>
      </c>
      <c r="BD17" s="254"/>
      <c r="BE17" s="255"/>
      <c r="BF17" s="19">
        <f t="shared" ref="BF17" si="54">IF(BF13-BD19&lt;0,BF13-BD19,"0")+IF(BF14-BD20&lt;0,BF14-BD20,"0")</f>
        <v>0</v>
      </c>
      <c r="BG17" s="254"/>
      <c r="BH17" s="255"/>
      <c r="BI17" s="19">
        <f t="shared" ref="BI17" si="55">IF(BI13-BG19&lt;0,BI13-BG19,"0")+IF(BI14-BG20&lt;0,BI14-BG20,"0")</f>
        <v>0</v>
      </c>
      <c r="BJ17" s="254"/>
      <c r="BK17" s="255"/>
      <c r="BL17" s="19">
        <f t="shared" ref="BL17" si="56">IF(BL13-BJ19&lt;0,BL13-BJ19,"0")+IF(BL14-BJ20&lt;0,BL14-BJ20,"0")</f>
        <v>0</v>
      </c>
      <c r="BM17" s="254"/>
      <c r="BN17" s="255"/>
      <c r="BO17" s="19">
        <f t="shared" ref="BO17" si="57">IF(BO13-BM19&lt;0,BO13-BM19,"0")+IF(BO14-BM20&lt;0,BO14-BM20,"0")</f>
        <v>0</v>
      </c>
      <c r="BP17" s="254"/>
      <c r="BQ17" s="255"/>
      <c r="BR17" s="19">
        <f t="shared" ref="BR17" si="58">IF(BR13-BP19&lt;0,BR13-BP19,"0")+IF(BR14-BP20&lt;0,BR14-BP20,"0")</f>
        <v>0</v>
      </c>
      <c r="BS17" s="254"/>
      <c r="BT17" s="255"/>
      <c r="BU17" s="19">
        <f t="shared" ref="BU17" si="59">IF(BU13-BS19&lt;0,BU13-BS19,"0")+IF(BU14-BS20&lt;0,BU14-BS20,"0")</f>
        <v>0</v>
      </c>
      <c r="BV17" s="254"/>
      <c r="BW17" s="255"/>
      <c r="BX17" s="19">
        <f t="shared" ref="BX17" si="60">IF(BX13-BV19&lt;0,BX13-BV19,"0")+IF(BX14-BV20&lt;0,BX14-BV20,"0")</f>
        <v>0</v>
      </c>
      <c r="BY17" s="254"/>
      <c r="BZ17" s="255"/>
      <c r="CA17" s="19">
        <f t="shared" ref="CA17" si="61">IF(CA13-BY19&lt;0,CA13-BY19,"0")+IF(CA14-BY20&lt;0,CA14-BY20,"0")</f>
        <v>0</v>
      </c>
      <c r="CB17" s="254"/>
      <c r="CC17" s="255"/>
      <c r="CD17" s="19">
        <f t="shared" ref="CD17" si="62">IF(CD13-CB19&lt;0,CD13-CB19,"0")+IF(CD14-CB20&lt;0,CD14-CB20,"0")</f>
        <v>0</v>
      </c>
      <c r="CE17" s="254"/>
      <c r="CF17" s="255"/>
      <c r="CG17" s="19">
        <f t="shared" ref="CG17" si="63">IF(CG13-CE19&lt;0,CG13-CE19,"0")+IF(CG14-CE20&lt;0,CG14-CE20,"0")</f>
        <v>0</v>
      </c>
      <c r="CH17" s="254"/>
      <c r="CI17" s="255"/>
      <c r="CJ17" s="19">
        <f t="shared" ref="CJ17" si="64">IF(CJ13-CH19&lt;0,CJ13-CH19,"0")+IF(CJ14-CH20&lt;0,CJ14-CH20,"0")</f>
        <v>0</v>
      </c>
      <c r="CK17" s="254"/>
      <c r="CL17" s="255"/>
      <c r="CM17" s="19">
        <f t="shared" ref="CM17" si="65">IF(CM13-CK19&lt;0,CM13-CK19,"0")+IF(CM14-CK20&lt;0,CM14-CK20,"0")</f>
        <v>0</v>
      </c>
      <c r="CN17" s="254"/>
      <c r="CO17" s="255"/>
      <c r="CP17" s="19">
        <f t="shared" ref="CP17" si="66">IF(CP13-CN19&lt;0,CP13-CN19,"0")+IF(CP14-CN20&lt;0,CP14-CN20,"0")</f>
        <v>0</v>
      </c>
      <c r="CQ17" s="254"/>
      <c r="CR17" s="255"/>
      <c r="CS17" s="19">
        <f t="shared" ref="CS17" si="67">IF(CS13-CQ19&lt;0,CS13-CQ19,"0")+IF(CS14-CQ20&lt;0,CS14-CQ20,"0")</f>
        <v>0</v>
      </c>
      <c r="CT17" s="254"/>
      <c r="CU17" s="255"/>
      <c r="CV17" s="19">
        <f t="shared" ref="CV17" si="68">IF(CV13-CT19&lt;0,CV13-CT19,"0")+IF(CV14-CT20&lt;0,CV14-CT20,"0")</f>
        <v>0</v>
      </c>
      <c r="CW17" s="254"/>
      <c r="CX17" s="255"/>
      <c r="CY17" s="19">
        <f t="shared" ref="CY17" si="69">IF(CY13-CW19&lt;0,CY13-CW19,"0")+IF(CY14-CW20&lt;0,CY14-CW20,"0")</f>
        <v>0</v>
      </c>
      <c r="CZ17" s="254"/>
      <c r="DA17" s="255"/>
      <c r="DB17" s="19">
        <f t="shared" ref="DB17" si="70">IF(DB13-CZ19&lt;0,DB13-CZ19,"0")+IF(DB14-CZ20&lt;0,DB14-CZ20,"0")</f>
        <v>0</v>
      </c>
      <c r="DC17" s="254"/>
      <c r="DD17" s="255"/>
      <c r="DE17" s="19">
        <f t="shared" ref="DE17" si="71">IF(DE13-DC19&lt;0,DE13-DC19,"0")+IF(DE14-DC20&lt;0,DE14-DC20,"0")</f>
        <v>0</v>
      </c>
      <c r="DF17" s="254"/>
      <c r="DG17" s="255"/>
      <c r="DH17" s="19">
        <f t="shared" ref="DH17" si="72">IF(DH13-DF19&lt;0,DH13-DF19,"0")+IF(DH14-DF20&lt;0,DH14-DF20,"0")</f>
        <v>0</v>
      </c>
      <c r="DI17" s="254"/>
      <c r="DJ17" s="255"/>
      <c r="DK17" s="19">
        <f t="shared" ref="DK17" si="73">IF(DK13-DI19&lt;0,DK13-DI19,"0")+IF(DK14-DI20&lt;0,DK14-DI20,"0")</f>
        <v>0</v>
      </c>
      <c r="DL17" s="254"/>
      <c r="DM17" s="255"/>
      <c r="DN17" s="19">
        <f t="shared" ref="DN17" si="74">IF(DN13-DL19&lt;0,DN13-DL19,"0")+IF(DN14-DL20&lt;0,DN14-DL20,"0")</f>
        <v>0</v>
      </c>
      <c r="DO17" s="254"/>
      <c r="DP17" s="255"/>
      <c r="DQ17" s="19">
        <f t="shared" ref="DQ17" si="75">IF(DQ13-DO19&lt;0,DQ13-DO19,"0")+IF(DQ14-DO20&lt;0,DQ14-DO20,"0")</f>
        <v>0</v>
      </c>
    </row>
    <row r="18" spans="1:121" ht="24" customHeight="1" x14ac:dyDescent="0.2">
      <c r="A18" s="1"/>
      <c r="B18" s="332" t="s">
        <v>120</v>
      </c>
      <c r="C18" s="333"/>
      <c r="D18" s="334"/>
      <c r="E18" s="155"/>
      <c r="F18" s="41"/>
      <c r="G18" s="158">
        <f>J18+M18</f>
        <v>0</v>
      </c>
      <c r="H18" s="155"/>
      <c r="I18" s="41"/>
      <c r="J18" s="15"/>
      <c r="K18" s="308"/>
      <c r="L18" s="309"/>
      <c r="M18" s="20">
        <f>SUM(P18,S18,V18,Y18,AB18,AE18,AH18,AK18,AN18,AQ18,AT18,AW18,AZ18,BC18,BF18,BI18,BL18,BO18,BR18,BU18,BX18,CA18,CD18,CG18,CJ18,CM18,CP18,CS18,CV18,CY18,DB18,DE18,DH18,DK18,DN18,DQ18)</f>
        <v>0</v>
      </c>
      <c r="N18" s="308"/>
      <c r="O18" s="309"/>
      <c r="P18" s="159"/>
      <c r="Q18" s="308"/>
      <c r="R18" s="309"/>
      <c r="S18" s="159"/>
      <c r="T18" s="308"/>
      <c r="U18" s="309"/>
      <c r="V18" s="159"/>
      <c r="W18" s="308"/>
      <c r="X18" s="309"/>
      <c r="Y18" s="159"/>
      <c r="Z18" s="308"/>
      <c r="AA18" s="309"/>
      <c r="AB18" s="159"/>
      <c r="AC18" s="308"/>
      <c r="AD18" s="309"/>
      <c r="AE18" s="159"/>
      <c r="AF18" s="308"/>
      <c r="AG18" s="309"/>
      <c r="AH18" s="159"/>
      <c r="AI18" s="308"/>
      <c r="AJ18" s="309"/>
      <c r="AK18" s="159"/>
      <c r="AL18" s="308"/>
      <c r="AM18" s="309"/>
      <c r="AN18" s="159"/>
      <c r="AO18" s="308"/>
      <c r="AP18" s="309"/>
      <c r="AQ18" s="159"/>
      <c r="AR18" s="308"/>
      <c r="AS18" s="309"/>
      <c r="AT18" s="159"/>
      <c r="AU18" s="308"/>
      <c r="AV18" s="309"/>
      <c r="AW18" s="159"/>
      <c r="AX18" s="308"/>
      <c r="AY18" s="309"/>
      <c r="AZ18" s="159"/>
      <c r="BA18" s="308"/>
      <c r="BB18" s="309"/>
      <c r="BC18" s="159"/>
      <c r="BD18" s="308"/>
      <c r="BE18" s="309"/>
      <c r="BF18" s="159"/>
      <c r="BG18" s="308"/>
      <c r="BH18" s="309"/>
      <c r="BI18" s="159"/>
      <c r="BJ18" s="308"/>
      <c r="BK18" s="309"/>
      <c r="BL18" s="159"/>
      <c r="BM18" s="308"/>
      <c r="BN18" s="309"/>
      <c r="BO18" s="159"/>
      <c r="BP18" s="308"/>
      <c r="BQ18" s="309"/>
      <c r="BR18" s="159"/>
      <c r="BS18" s="308"/>
      <c r="BT18" s="309"/>
      <c r="BU18" s="159"/>
      <c r="BV18" s="308"/>
      <c r="BW18" s="309"/>
      <c r="BX18" s="159"/>
      <c r="BY18" s="308"/>
      <c r="BZ18" s="309"/>
      <c r="CA18" s="159"/>
      <c r="CB18" s="308"/>
      <c r="CC18" s="309"/>
      <c r="CD18" s="159"/>
      <c r="CE18" s="308"/>
      <c r="CF18" s="309"/>
      <c r="CG18" s="159"/>
      <c r="CH18" s="308"/>
      <c r="CI18" s="309"/>
      <c r="CJ18" s="159"/>
      <c r="CK18" s="308"/>
      <c r="CL18" s="309"/>
      <c r="CM18" s="159"/>
      <c r="CN18" s="308"/>
      <c r="CO18" s="309"/>
      <c r="CP18" s="159"/>
      <c r="CQ18" s="308"/>
      <c r="CR18" s="309"/>
      <c r="CS18" s="159"/>
      <c r="CT18" s="308"/>
      <c r="CU18" s="309"/>
      <c r="CV18" s="159"/>
      <c r="CW18" s="308"/>
      <c r="CX18" s="309"/>
      <c r="CY18" s="159"/>
      <c r="CZ18" s="308"/>
      <c r="DA18" s="309"/>
      <c r="DB18" s="159"/>
      <c r="DC18" s="308"/>
      <c r="DD18" s="309"/>
      <c r="DE18" s="159"/>
      <c r="DF18" s="308"/>
      <c r="DG18" s="309"/>
      <c r="DH18" s="159"/>
      <c r="DI18" s="308"/>
      <c r="DJ18" s="309"/>
      <c r="DK18" s="159"/>
      <c r="DL18" s="308"/>
      <c r="DM18" s="309"/>
      <c r="DN18" s="159"/>
      <c r="DO18" s="308"/>
      <c r="DP18" s="309"/>
      <c r="DQ18" s="159"/>
    </row>
    <row r="19" spans="1:121" ht="24" customHeight="1" x14ac:dyDescent="0.2">
      <c r="A19" s="1"/>
      <c r="B19" s="246" t="s">
        <v>121</v>
      </c>
      <c r="C19" s="247"/>
      <c r="D19" s="51" t="s">
        <v>122</v>
      </c>
      <c r="E19" s="252"/>
      <c r="F19" s="262"/>
      <c r="G19" s="312"/>
      <c r="H19" s="262"/>
      <c r="I19" s="262"/>
      <c r="J19" s="312"/>
      <c r="K19" s="252"/>
      <c r="L19" s="262"/>
      <c r="M19" s="312"/>
      <c r="N19" s="252"/>
      <c r="O19" s="262"/>
      <c r="P19" s="312"/>
      <c r="Q19" s="317"/>
      <c r="R19" s="318"/>
      <c r="S19" s="319"/>
      <c r="T19" s="317"/>
      <c r="U19" s="318"/>
      <c r="V19" s="319"/>
      <c r="W19" s="317"/>
      <c r="X19" s="318"/>
      <c r="Y19" s="319"/>
      <c r="Z19" s="252"/>
      <c r="AA19" s="262"/>
      <c r="AB19" s="312"/>
      <c r="AC19" s="252"/>
      <c r="AD19" s="262"/>
      <c r="AE19" s="312"/>
      <c r="AF19" s="252"/>
      <c r="AG19" s="262"/>
      <c r="AH19" s="312"/>
      <c r="AI19" s="252"/>
      <c r="AJ19" s="262"/>
      <c r="AK19" s="312"/>
      <c r="AL19" s="252"/>
      <c r="AM19" s="262"/>
      <c r="AN19" s="312"/>
      <c r="AO19" s="252"/>
      <c r="AP19" s="262"/>
      <c r="AQ19" s="312"/>
      <c r="AR19" s="252"/>
      <c r="AS19" s="262"/>
      <c r="AT19" s="312"/>
      <c r="AU19" s="252"/>
      <c r="AV19" s="262"/>
      <c r="AW19" s="312"/>
      <c r="AX19" s="252"/>
      <c r="AY19" s="262"/>
      <c r="AZ19" s="312"/>
      <c r="BA19" s="252"/>
      <c r="BB19" s="262"/>
      <c r="BC19" s="312"/>
      <c r="BD19" s="252"/>
      <c r="BE19" s="262"/>
      <c r="BF19" s="312"/>
      <c r="BG19" s="252"/>
      <c r="BH19" s="262"/>
      <c r="BI19" s="312"/>
      <c r="BJ19" s="252"/>
      <c r="BK19" s="262"/>
      <c r="BL19" s="312"/>
      <c r="BM19" s="252"/>
      <c r="BN19" s="262"/>
      <c r="BO19" s="312"/>
      <c r="BP19" s="252"/>
      <c r="BQ19" s="262"/>
      <c r="BR19" s="312"/>
      <c r="BS19" s="252"/>
      <c r="BT19" s="262"/>
      <c r="BU19" s="312"/>
      <c r="BV19" s="252"/>
      <c r="BW19" s="262"/>
      <c r="BX19" s="312"/>
      <c r="BY19" s="252"/>
      <c r="BZ19" s="262"/>
      <c r="CA19" s="312"/>
      <c r="CB19" s="252"/>
      <c r="CC19" s="262"/>
      <c r="CD19" s="312"/>
      <c r="CE19" s="252"/>
      <c r="CF19" s="262"/>
      <c r="CG19" s="312"/>
      <c r="CH19" s="252"/>
      <c r="CI19" s="262"/>
      <c r="CJ19" s="312"/>
      <c r="CK19" s="252"/>
      <c r="CL19" s="262"/>
      <c r="CM19" s="312"/>
      <c r="CN19" s="252"/>
      <c r="CO19" s="262"/>
      <c r="CP19" s="312"/>
      <c r="CQ19" s="252"/>
      <c r="CR19" s="262"/>
      <c r="CS19" s="312"/>
      <c r="CT19" s="252"/>
      <c r="CU19" s="262"/>
      <c r="CV19" s="312"/>
      <c r="CW19" s="252"/>
      <c r="CX19" s="262"/>
      <c r="CY19" s="312"/>
      <c r="CZ19" s="252"/>
      <c r="DA19" s="262"/>
      <c r="DB19" s="312"/>
      <c r="DC19" s="252"/>
      <c r="DD19" s="262"/>
      <c r="DE19" s="312"/>
      <c r="DF19" s="252"/>
      <c r="DG19" s="262"/>
      <c r="DH19" s="312"/>
      <c r="DI19" s="252"/>
      <c r="DJ19" s="262"/>
      <c r="DK19" s="312"/>
      <c r="DL19" s="252"/>
      <c r="DM19" s="262"/>
      <c r="DN19" s="312"/>
      <c r="DO19" s="252"/>
      <c r="DP19" s="262"/>
      <c r="DQ19" s="312"/>
    </row>
    <row r="20" spans="1:121" ht="24" customHeight="1" x14ac:dyDescent="0.2">
      <c r="A20" s="1"/>
      <c r="B20" s="248"/>
      <c r="C20" s="249"/>
      <c r="D20" s="17" t="s">
        <v>123</v>
      </c>
      <c r="E20" s="316"/>
      <c r="F20" s="313"/>
      <c r="G20" s="314"/>
      <c r="H20" s="313"/>
      <c r="I20" s="313"/>
      <c r="J20" s="314"/>
      <c r="K20" s="316"/>
      <c r="L20" s="313"/>
      <c r="M20" s="314"/>
      <c r="N20" s="316"/>
      <c r="O20" s="313"/>
      <c r="P20" s="314"/>
      <c r="Q20" s="320"/>
      <c r="R20" s="321"/>
      <c r="S20" s="322"/>
      <c r="T20" s="320"/>
      <c r="U20" s="321"/>
      <c r="V20" s="322"/>
      <c r="W20" s="320"/>
      <c r="X20" s="321"/>
      <c r="Y20" s="322"/>
      <c r="Z20" s="316"/>
      <c r="AA20" s="313"/>
      <c r="AB20" s="314"/>
      <c r="AC20" s="316"/>
      <c r="AD20" s="313"/>
      <c r="AE20" s="314"/>
      <c r="AF20" s="316"/>
      <c r="AG20" s="313"/>
      <c r="AH20" s="314"/>
      <c r="AI20" s="316"/>
      <c r="AJ20" s="313"/>
      <c r="AK20" s="314"/>
      <c r="AL20" s="316"/>
      <c r="AM20" s="313"/>
      <c r="AN20" s="314"/>
      <c r="AO20" s="316"/>
      <c r="AP20" s="313"/>
      <c r="AQ20" s="314"/>
      <c r="AR20" s="316"/>
      <c r="AS20" s="313"/>
      <c r="AT20" s="314"/>
      <c r="AU20" s="316"/>
      <c r="AV20" s="313"/>
      <c r="AW20" s="314"/>
      <c r="AX20" s="316"/>
      <c r="AY20" s="313"/>
      <c r="AZ20" s="314"/>
      <c r="BA20" s="316"/>
      <c r="BB20" s="313"/>
      <c r="BC20" s="314"/>
      <c r="BD20" s="316"/>
      <c r="BE20" s="313"/>
      <c r="BF20" s="314"/>
      <c r="BG20" s="316"/>
      <c r="BH20" s="313"/>
      <c r="BI20" s="314"/>
      <c r="BJ20" s="316"/>
      <c r="BK20" s="313"/>
      <c r="BL20" s="314"/>
      <c r="BM20" s="316"/>
      <c r="BN20" s="313"/>
      <c r="BO20" s="314"/>
      <c r="BP20" s="316"/>
      <c r="BQ20" s="313"/>
      <c r="BR20" s="314"/>
      <c r="BS20" s="316"/>
      <c r="BT20" s="313"/>
      <c r="BU20" s="314"/>
      <c r="BV20" s="316"/>
      <c r="BW20" s="313"/>
      <c r="BX20" s="314"/>
      <c r="BY20" s="316"/>
      <c r="BZ20" s="313"/>
      <c r="CA20" s="314"/>
      <c r="CB20" s="316"/>
      <c r="CC20" s="313"/>
      <c r="CD20" s="314"/>
      <c r="CE20" s="316"/>
      <c r="CF20" s="313"/>
      <c r="CG20" s="314"/>
      <c r="CH20" s="316"/>
      <c r="CI20" s="313"/>
      <c r="CJ20" s="314"/>
      <c r="CK20" s="316"/>
      <c r="CL20" s="313"/>
      <c r="CM20" s="314"/>
      <c r="CN20" s="316"/>
      <c r="CO20" s="313"/>
      <c r="CP20" s="314"/>
      <c r="CQ20" s="316"/>
      <c r="CR20" s="313"/>
      <c r="CS20" s="314"/>
      <c r="CT20" s="316"/>
      <c r="CU20" s="313"/>
      <c r="CV20" s="314"/>
      <c r="CW20" s="316"/>
      <c r="CX20" s="313"/>
      <c r="CY20" s="314"/>
      <c r="CZ20" s="316"/>
      <c r="DA20" s="313"/>
      <c r="DB20" s="314"/>
      <c r="DC20" s="316"/>
      <c r="DD20" s="313"/>
      <c r="DE20" s="314"/>
      <c r="DF20" s="316"/>
      <c r="DG20" s="313"/>
      <c r="DH20" s="314"/>
      <c r="DI20" s="316"/>
      <c r="DJ20" s="313"/>
      <c r="DK20" s="314"/>
      <c r="DL20" s="316"/>
      <c r="DM20" s="313"/>
      <c r="DN20" s="314"/>
      <c r="DO20" s="316"/>
      <c r="DP20" s="313"/>
      <c r="DQ20" s="314"/>
    </row>
    <row r="21" spans="1:121" ht="24" customHeight="1" x14ac:dyDescent="0.2">
      <c r="A21" s="1"/>
      <c r="B21" s="250"/>
      <c r="C21" s="251"/>
      <c r="D21" s="18" t="s">
        <v>124</v>
      </c>
      <c r="E21" s="254"/>
      <c r="F21" s="263"/>
      <c r="G21" s="315"/>
      <c r="H21" s="263"/>
      <c r="I21" s="263"/>
      <c r="J21" s="315"/>
      <c r="K21" s="254"/>
      <c r="L21" s="263"/>
      <c r="M21" s="315"/>
      <c r="N21" s="254"/>
      <c r="O21" s="263"/>
      <c r="P21" s="315"/>
      <c r="Q21" s="323"/>
      <c r="R21" s="324"/>
      <c r="S21" s="325"/>
      <c r="T21" s="323"/>
      <c r="U21" s="324"/>
      <c r="V21" s="325"/>
      <c r="W21" s="323"/>
      <c r="X21" s="324"/>
      <c r="Y21" s="325"/>
      <c r="Z21" s="254"/>
      <c r="AA21" s="263"/>
      <c r="AB21" s="315"/>
      <c r="AC21" s="254"/>
      <c r="AD21" s="263"/>
      <c r="AE21" s="315"/>
      <c r="AF21" s="254"/>
      <c r="AG21" s="263"/>
      <c r="AH21" s="315"/>
      <c r="AI21" s="254"/>
      <c r="AJ21" s="263"/>
      <c r="AK21" s="315"/>
      <c r="AL21" s="254"/>
      <c r="AM21" s="263"/>
      <c r="AN21" s="315"/>
      <c r="AO21" s="254"/>
      <c r="AP21" s="263"/>
      <c r="AQ21" s="315"/>
      <c r="AR21" s="254"/>
      <c r="AS21" s="263"/>
      <c r="AT21" s="315"/>
      <c r="AU21" s="254"/>
      <c r="AV21" s="263"/>
      <c r="AW21" s="315"/>
      <c r="AX21" s="254"/>
      <c r="AY21" s="263"/>
      <c r="AZ21" s="315"/>
      <c r="BA21" s="254"/>
      <c r="BB21" s="263"/>
      <c r="BC21" s="315"/>
      <c r="BD21" s="254"/>
      <c r="BE21" s="263"/>
      <c r="BF21" s="315"/>
      <c r="BG21" s="254"/>
      <c r="BH21" s="263"/>
      <c r="BI21" s="315"/>
      <c r="BJ21" s="254"/>
      <c r="BK21" s="263"/>
      <c r="BL21" s="315"/>
      <c r="BM21" s="254"/>
      <c r="BN21" s="263"/>
      <c r="BO21" s="315"/>
      <c r="BP21" s="254"/>
      <c r="BQ21" s="263"/>
      <c r="BR21" s="315"/>
      <c r="BS21" s="254"/>
      <c r="BT21" s="263"/>
      <c r="BU21" s="315"/>
      <c r="BV21" s="254"/>
      <c r="BW21" s="263"/>
      <c r="BX21" s="315"/>
      <c r="BY21" s="254"/>
      <c r="BZ21" s="263"/>
      <c r="CA21" s="315"/>
      <c r="CB21" s="254"/>
      <c r="CC21" s="263"/>
      <c r="CD21" s="315"/>
      <c r="CE21" s="254"/>
      <c r="CF21" s="263"/>
      <c r="CG21" s="315"/>
      <c r="CH21" s="254"/>
      <c r="CI21" s="263"/>
      <c r="CJ21" s="315"/>
      <c r="CK21" s="254"/>
      <c r="CL21" s="263"/>
      <c r="CM21" s="315"/>
      <c r="CN21" s="254"/>
      <c r="CO21" s="263"/>
      <c r="CP21" s="315"/>
      <c r="CQ21" s="254"/>
      <c r="CR21" s="263"/>
      <c r="CS21" s="315"/>
      <c r="CT21" s="254"/>
      <c r="CU21" s="263"/>
      <c r="CV21" s="315"/>
      <c r="CW21" s="254"/>
      <c r="CX21" s="263"/>
      <c r="CY21" s="315"/>
      <c r="CZ21" s="254"/>
      <c r="DA21" s="263"/>
      <c r="DB21" s="315"/>
      <c r="DC21" s="254"/>
      <c r="DD21" s="263"/>
      <c r="DE21" s="315"/>
      <c r="DF21" s="254"/>
      <c r="DG21" s="263"/>
      <c r="DH21" s="315"/>
      <c r="DI21" s="254"/>
      <c r="DJ21" s="263"/>
      <c r="DK21" s="315"/>
      <c r="DL21" s="254"/>
      <c r="DM21" s="263"/>
      <c r="DN21" s="315"/>
      <c r="DO21" s="254"/>
      <c r="DP21" s="263"/>
      <c r="DQ21" s="315"/>
    </row>
    <row r="22" spans="1:121" ht="24" customHeight="1" thickBot="1" x14ac:dyDescent="0.25">
      <c r="A22" s="1"/>
      <c r="B22" s="240" t="s">
        <v>125</v>
      </c>
      <c r="C22" s="241"/>
      <c r="D22" s="242"/>
      <c r="E22" s="230">
        <f>G8-G16-G17-E21+G18</f>
        <v>0</v>
      </c>
      <c r="F22" s="231"/>
      <c r="G22" s="232"/>
      <c r="H22" s="230">
        <f>J8-J16-J17-H21+J18</f>
        <v>0</v>
      </c>
      <c r="I22" s="231"/>
      <c r="J22" s="232"/>
      <c r="K22" s="230">
        <f>M8-M16-M17-K21+M18</f>
        <v>0</v>
      </c>
      <c r="L22" s="231"/>
      <c r="M22" s="232"/>
      <c r="N22" s="230">
        <f>P8-P16-P17-N21+P18</f>
        <v>0</v>
      </c>
      <c r="O22" s="231"/>
      <c r="P22" s="232"/>
      <c r="Q22" s="230">
        <f>S8-S16-S17-Q21+S18</f>
        <v>0</v>
      </c>
      <c r="R22" s="231"/>
      <c r="S22" s="232"/>
      <c r="T22" s="230">
        <f>V8-V16-V17-T21+V18</f>
        <v>0</v>
      </c>
      <c r="U22" s="231"/>
      <c r="V22" s="232"/>
      <c r="W22" s="230">
        <f>Y8-Y16-Y17-W21+Y18</f>
        <v>0</v>
      </c>
      <c r="X22" s="231"/>
      <c r="Y22" s="232"/>
      <c r="Z22" s="230">
        <f>AB8-AB16-AB17-Z21+AB18</f>
        <v>0</v>
      </c>
      <c r="AA22" s="231"/>
      <c r="AB22" s="232"/>
      <c r="AC22" s="230">
        <f>AE8-AE16-AE17-AC21+AE18</f>
        <v>0</v>
      </c>
      <c r="AD22" s="231"/>
      <c r="AE22" s="232"/>
      <c r="AF22" s="230">
        <f>AH8-AH16-AH17-AF21+AH18</f>
        <v>0</v>
      </c>
      <c r="AG22" s="231"/>
      <c r="AH22" s="232"/>
      <c r="AI22" s="230">
        <f>AK8-AK16-AK17-AI21+AK18</f>
        <v>0</v>
      </c>
      <c r="AJ22" s="231"/>
      <c r="AK22" s="232"/>
      <c r="AL22" s="230">
        <f>AN8-AN16-AN17-AL21+AN18</f>
        <v>0</v>
      </c>
      <c r="AM22" s="231"/>
      <c r="AN22" s="232"/>
      <c r="AO22" s="230">
        <f>AQ8-AQ16-AQ17-AO21+AQ18</f>
        <v>0</v>
      </c>
      <c r="AP22" s="231"/>
      <c r="AQ22" s="232"/>
      <c r="AR22" s="230">
        <f>AT8-AT16-AT17-AR21+AT18</f>
        <v>0</v>
      </c>
      <c r="AS22" s="231"/>
      <c r="AT22" s="232"/>
      <c r="AU22" s="230">
        <f>AW8-AW16-AW17-AU21+AW18</f>
        <v>0</v>
      </c>
      <c r="AV22" s="231"/>
      <c r="AW22" s="232"/>
      <c r="AX22" s="230">
        <f>AZ8-AZ16-AZ17-AX21+AZ18</f>
        <v>0</v>
      </c>
      <c r="AY22" s="231"/>
      <c r="AZ22" s="232"/>
      <c r="BA22" s="230">
        <f>BC8-BC16-BC17-BA21+BC18</f>
        <v>0</v>
      </c>
      <c r="BB22" s="231"/>
      <c r="BC22" s="232"/>
      <c r="BD22" s="230">
        <f>BF8-BF16-BF17-BD21+BF18</f>
        <v>0</v>
      </c>
      <c r="BE22" s="231"/>
      <c r="BF22" s="232"/>
      <c r="BG22" s="230">
        <f>BI8-BI16-BI17-BG21+BI18</f>
        <v>0</v>
      </c>
      <c r="BH22" s="231"/>
      <c r="BI22" s="232"/>
      <c r="BJ22" s="230">
        <f>BL8-BL16-BL17-BJ21+BL18</f>
        <v>0</v>
      </c>
      <c r="BK22" s="231"/>
      <c r="BL22" s="232"/>
      <c r="BM22" s="230">
        <f>BO8-BO16-BO17-BM21+BO18</f>
        <v>0</v>
      </c>
      <c r="BN22" s="231"/>
      <c r="BO22" s="232"/>
      <c r="BP22" s="230">
        <f>BR8-BR16-BR17-BP21+BR18</f>
        <v>0</v>
      </c>
      <c r="BQ22" s="231"/>
      <c r="BR22" s="232"/>
      <c r="BS22" s="230">
        <f>BU8-BU16-BU17-BS21+BU18</f>
        <v>0</v>
      </c>
      <c r="BT22" s="231"/>
      <c r="BU22" s="232"/>
      <c r="BV22" s="230">
        <f>BX8-BX16-BX17-BV21+BX18</f>
        <v>0</v>
      </c>
      <c r="BW22" s="231"/>
      <c r="BX22" s="232"/>
      <c r="BY22" s="230">
        <f>CA8-CA16-CA17-BY21+CA18</f>
        <v>0</v>
      </c>
      <c r="BZ22" s="231"/>
      <c r="CA22" s="232"/>
      <c r="CB22" s="230">
        <f>CD8-CD16-CD17-CB21+CD18</f>
        <v>0</v>
      </c>
      <c r="CC22" s="231"/>
      <c r="CD22" s="232"/>
      <c r="CE22" s="230">
        <f>CG8-CG16-CG17-CE21+CG18</f>
        <v>0</v>
      </c>
      <c r="CF22" s="231"/>
      <c r="CG22" s="232"/>
      <c r="CH22" s="230">
        <f>CJ8-CJ16-CJ17-CH21+CJ18</f>
        <v>0</v>
      </c>
      <c r="CI22" s="231"/>
      <c r="CJ22" s="232"/>
      <c r="CK22" s="230">
        <f>CM8-CM16-CM17-CK21+CM18</f>
        <v>0</v>
      </c>
      <c r="CL22" s="231"/>
      <c r="CM22" s="232"/>
      <c r="CN22" s="230">
        <f>CP8-CP16-CP17-CN21+CP18</f>
        <v>0</v>
      </c>
      <c r="CO22" s="231"/>
      <c r="CP22" s="232"/>
      <c r="CQ22" s="230">
        <f>CS8-CS16-CS17-CQ21+CS18</f>
        <v>0</v>
      </c>
      <c r="CR22" s="231"/>
      <c r="CS22" s="232"/>
      <c r="CT22" s="230">
        <f>CV8-CV16-CV17-CT21+CV18</f>
        <v>0</v>
      </c>
      <c r="CU22" s="231"/>
      <c r="CV22" s="232"/>
      <c r="CW22" s="230">
        <f>CY8-CY16-CY17-CW21+CY18</f>
        <v>0</v>
      </c>
      <c r="CX22" s="231"/>
      <c r="CY22" s="232"/>
      <c r="CZ22" s="230">
        <f>DB8-DB16-DB17-CZ21+DB18</f>
        <v>0</v>
      </c>
      <c r="DA22" s="231"/>
      <c r="DB22" s="232"/>
      <c r="DC22" s="230">
        <f>DE8-DE16-DE17-DC21+DE18</f>
        <v>0</v>
      </c>
      <c r="DD22" s="231"/>
      <c r="DE22" s="232"/>
      <c r="DF22" s="230">
        <f>DH8-DH16-DH17-DF21+DH18</f>
        <v>0</v>
      </c>
      <c r="DG22" s="231"/>
      <c r="DH22" s="232"/>
      <c r="DI22" s="230">
        <f>DK8-DK16-DK17-DI21+DK18</f>
        <v>0</v>
      </c>
      <c r="DJ22" s="231"/>
      <c r="DK22" s="232"/>
      <c r="DL22" s="230">
        <f>DN8-DN16-DN17-DL21+DN18</f>
        <v>0</v>
      </c>
      <c r="DM22" s="231"/>
      <c r="DN22" s="232"/>
      <c r="DO22" s="230">
        <f>DQ8-DQ16-DQ17-DO21+DQ18</f>
        <v>0</v>
      </c>
      <c r="DP22" s="231"/>
      <c r="DQ22" s="232"/>
    </row>
    <row r="23" spans="1:121" ht="25.5" customHeight="1" thickBot="1" x14ac:dyDescent="0.25">
      <c r="A23" s="1"/>
      <c r="B23" s="300" t="s">
        <v>126</v>
      </c>
      <c r="C23" s="301"/>
      <c r="D23" s="302"/>
      <c r="E23" s="22"/>
      <c r="F23" s="23"/>
      <c r="G23" s="24"/>
      <c r="H23" s="330" t="str">
        <f>'①報告様式１別紙イ（年度末分） '!H23:J23</f>
        <v>プルダウンから選択してください</v>
      </c>
      <c r="I23" s="330"/>
      <c r="J23" s="331"/>
      <c r="K23" s="30"/>
      <c r="L23" s="31"/>
      <c r="M23" s="32"/>
      <c r="N23" s="329" t="str">
        <f>'①報告様式１別紙イ（年度末分） '!N23:P23</f>
        <v>プルダウンから選択してください</v>
      </c>
      <c r="O23" s="330"/>
      <c r="P23" s="331"/>
      <c r="Q23" s="329" t="str">
        <f>'①報告様式１別紙イ（年度末分） '!Q23:S23</f>
        <v>プルダウンから選択してください</v>
      </c>
      <c r="R23" s="330"/>
      <c r="S23" s="331"/>
      <c r="T23" s="329" t="str">
        <f>'①報告様式１別紙イ（年度末分） '!T23:V23</f>
        <v>プルダウンから選択してください</v>
      </c>
      <c r="U23" s="330"/>
      <c r="V23" s="331"/>
      <c r="W23" s="329" t="str">
        <f>'①報告様式１別紙イ（年度末分） '!W23:Y23</f>
        <v>プルダウンから選択してください</v>
      </c>
      <c r="X23" s="330"/>
      <c r="Y23" s="331"/>
      <c r="Z23" s="329" t="str">
        <f>'①報告様式１別紙イ（年度末分） '!Z23:AB23</f>
        <v>プルダウンから選択してください</v>
      </c>
      <c r="AA23" s="330"/>
      <c r="AB23" s="331"/>
      <c r="AC23" s="329" t="str">
        <f>'①報告様式１別紙イ（年度末分） '!AC23:AE23</f>
        <v>プルダウンから選択してください</v>
      </c>
      <c r="AD23" s="330"/>
      <c r="AE23" s="331"/>
      <c r="AF23" s="329" t="str">
        <f>'①報告様式１別紙イ（年度末分） '!AF23:AH23</f>
        <v>プルダウンから選択してください</v>
      </c>
      <c r="AG23" s="330"/>
      <c r="AH23" s="331"/>
      <c r="AI23" s="329" t="str">
        <f>'①報告様式１別紙イ（年度末分） '!AI23:AK23</f>
        <v>プルダウンから選択してください</v>
      </c>
      <c r="AJ23" s="330"/>
      <c r="AK23" s="331"/>
      <c r="AL23" s="329" t="str">
        <f>'①報告様式１別紙イ（年度末分） '!AL23:AN23</f>
        <v>プルダウンから選択してください</v>
      </c>
      <c r="AM23" s="330"/>
      <c r="AN23" s="331"/>
      <c r="AO23" s="329" t="str">
        <f>'①報告様式１別紙イ（年度末分） '!AO23:AQ23</f>
        <v>プルダウンから選択してください</v>
      </c>
      <c r="AP23" s="330"/>
      <c r="AQ23" s="331"/>
      <c r="AR23" s="329" t="str">
        <f>'①報告様式１別紙イ（年度末分） '!AR23:AT23</f>
        <v>プルダウンから選択してください</v>
      </c>
      <c r="AS23" s="330"/>
      <c r="AT23" s="331"/>
      <c r="AU23" s="329" t="str">
        <f>'①報告様式１別紙イ（年度末分） '!AU23:AW23</f>
        <v>プルダウンから選択してください</v>
      </c>
      <c r="AV23" s="330"/>
      <c r="AW23" s="331"/>
      <c r="AX23" s="329" t="str">
        <f>'①報告様式１別紙イ（年度末分） '!AX23:AZ23</f>
        <v>プルダウンから選択してください</v>
      </c>
      <c r="AY23" s="330"/>
      <c r="AZ23" s="331"/>
      <c r="BA23" s="329" t="str">
        <f>'①報告様式１別紙イ（年度末分） '!BA23:BC23</f>
        <v>プルダウンから選択してください</v>
      </c>
      <c r="BB23" s="330"/>
      <c r="BC23" s="331"/>
      <c r="BD23" s="329" t="str">
        <f>'①報告様式１別紙イ（年度末分） '!BD23:BF23</f>
        <v>プルダウンから選択してください</v>
      </c>
      <c r="BE23" s="330"/>
      <c r="BF23" s="331"/>
      <c r="BG23" s="329" t="str">
        <f>'①報告様式１別紙イ（年度末分） '!BG23:BI23</f>
        <v>プルダウンから選択してください</v>
      </c>
      <c r="BH23" s="330"/>
      <c r="BI23" s="331"/>
      <c r="BJ23" s="329" t="str">
        <f>'①報告様式１別紙イ（年度末分） '!BJ23:BL23</f>
        <v>プルダウンから選択してください</v>
      </c>
      <c r="BK23" s="330"/>
      <c r="BL23" s="331"/>
      <c r="BM23" s="329" t="str">
        <f>'①報告様式１別紙イ（年度末分） '!BM23:BO23</f>
        <v>プルダウンから選択してください</v>
      </c>
      <c r="BN23" s="330"/>
      <c r="BO23" s="331"/>
      <c r="BP23" s="329" t="str">
        <f>'①報告様式１別紙イ（年度末分） '!BP23:BR23</f>
        <v>プルダウンから選択してください</v>
      </c>
      <c r="BQ23" s="330"/>
      <c r="BR23" s="331"/>
      <c r="BS23" s="329" t="str">
        <f>'①報告様式１別紙イ（年度末分） '!BS23:BU23</f>
        <v>プルダウンから選択してください</v>
      </c>
      <c r="BT23" s="330"/>
      <c r="BU23" s="331"/>
      <c r="BV23" s="329" t="str">
        <f>'①報告様式１別紙イ（年度末分） '!BV23:BX23</f>
        <v>プルダウンから選択してください</v>
      </c>
      <c r="BW23" s="330"/>
      <c r="BX23" s="331"/>
      <c r="BY23" s="329" t="str">
        <f>'①報告様式１別紙イ（年度末分） '!BY23:CA23</f>
        <v>プルダウンから選択してください</v>
      </c>
      <c r="BZ23" s="330"/>
      <c r="CA23" s="331"/>
      <c r="CB23" s="329" t="str">
        <f>'①報告様式１別紙イ（年度末分） '!CB23:CD23</f>
        <v>プルダウンから選択してください</v>
      </c>
      <c r="CC23" s="330"/>
      <c r="CD23" s="331"/>
      <c r="CE23" s="329" t="str">
        <f>'①報告様式１別紙イ（年度末分） '!CE23:CG23</f>
        <v>プルダウンから選択してください</v>
      </c>
      <c r="CF23" s="330"/>
      <c r="CG23" s="331"/>
      <c r="CH23" s="329" t="str">
        <f>'①報告様式１別紙イ（年度末分） '!CH23:CJ23</f>
        <v>プルダウンから選択してください</v>
      </c>
      <c r="CI23" s="330"/>
      <c r="CJ23" s="331"/>
      <c r="CK23" s="329" t="str">
        <f>'①報告様式１別紙イ（年度末分） '!CK23:CM23</f>
        <v>プルダウンから選択してください</v>
      </c>
      <c r="CL23" s="330"/>
      <c r="CM23" s="331"/>
      <c r="CN23" s="329" t="str">
        <f>'①報告様式１別紙イ（年度末分） '!CN23:CP23</f>
        <v>プルダウンから選択してください</v>
      </c>
      <c r="CO23" s="330"/>
      <c r="CP23" s="331"/>
      <c r="CQ23" s="329" t="str">
        <f>'①報告様式１別紙イ（年度末分） '!CQ23:CS23</f>
        <v>プルダウンから選択してください</v>
      </c>
      <c r="CR23" s="330"/>
      <c r="CS23" s="331"/>
      <c r="CT23" s="329" t="str">
        <f>'①報告様式１別紙イ（年度末分） '!CT23:CV23</f>
        <v>プルダウンから選択してください</v>
      </c>
      <c r="CU23" s="330"/>
      <c r="CV23" s="331"/>
      <c r="CW23" s="329" t="str">
        <f>'①報告様式１別紙イ（年度末分） '!CW23:CY23</f>
        <v>プルダウンから選択してください</v>
      </c>
      <c r="CX23" s="330"/>
      <c r="CY23" s="331"/>
      <c r="CZ23" s="329" t="str">
        <f>'①報告様式１別紙イ（年度末分） '!CZ23:DB23</f>
        <v>プルダウンから選択してください</v>
      </c>
      <c r="DA23" s="330"/>
      <c r="DB23" s="331"/>
      <c r="DC23" s="329" t="str">
        <f>'①報告様式１別紙イ（年度末分） '!DC23:DE23</f>
        <v>プルダウンから選択してください</v>
      </c>
      <c r="DD23" s="330"/>
      <c r="DE23" s="331"/>
      <c r="DF23" s="329" t="str">
        <f>'①報告様式１別紙イ（年度末分） '!DF23:DH23</f>
        <v>プルダウンから選択してください</v>
      </c>
      <c r="DG23" s="330"/>
      <c r="DH23" s="331"/>
      <c r="DI23" s="329" t="str">
        <f>'①報告様式１別紙イ（年度末分） '!DI23:DK23</f>
        <v>プルダウンから選択してください</v>
      </c>
      <c r="DJ23" s="330"/>
      <c r="DK23" s="331"/>
      <c r="DL23" s="329" t="str">
        <f>'①報告様式１別紙イ（年度末分） '!DL23:DN23</f>
        <v>プルダウンから選択してください</v>
      </c>
      <c r="DM23" s="330"/>
      <c r="DN23" s="331"/>
      <c r="DO23" s="329" t="str">
        <f>'①報告様式１別紙イ（年度末分） '!DO23:DQ23</f>
        <v>プルダウンから選択してください</v>
      </c>
      <c r="DP23" s="330"/>
      <c r="DQ23" s="331"/>
    </row>
    <row r="24" spans="1:121" ht="33.75" customHeight="1" thickBot="1" x14ac:dyDescent="0.25">
      <c r="A24" s="1"/>
      <c r="B24" s="233" t="s">
        <v>128</v>
      </c>
      <c r="C24" s="233"/>
      <c r="D24" s="233"/>
      <c r="E24" s="234"/>
      <c r="F24" s="235"/>
      <c r="G24" s="236"/>
      <c r="H24" s="228"/>
      <c r="I24" s="228"/>
      <c r="J24" s="229"/>
      <c r="K24" s="234"/>
      <c r="L24" s="235"/>
      <c r="M24" s="236"/>
      <c r="N24" s="227"/>
      <c r="O24" s="228"/>
      <c r="P24" s="229"/>
      <c r="Q24" s="227"/>
      <c r="R24" s="228"/>
      <c r="S24" s="229"/>
      <c r="T24" s="227"/>
      <c r="U24" s="228"/>
      <c r="V24" s="229"/>
      <c r="W24" s="227"/>
      <c r="X24" s="228"/>
      <c r="Y24" s="229"/>
      <c r="Z24" s="227"/>
      <c r="AA24" s="228"/>
      <c r="AB24" s="229"/>
      <c r="AC24" s="227"/>
      <c r="AD24" s="228"/>
      <c r="AE24" s="229"/>
      <c r="AF24" s="227"/>
      <c r="AG24" s="228"/>
      <c r="AH24" s="229"/>
      <c r="AI24" s="227"/>
      <c r="AJ24" s="228"/>
      <c r="AK24" s="229"/>
      <c r="AL24" s="227"/>
      <c r="AM24" s="228"/>
      <c r="AN24" s="229"/>
      <c r="AO24" s="227"/>
      <c r="AP24" s="228"/>
      <c r="AQ24" s="229"/>
      <c r="AR24" s="227"/>
      <c r="AS24" s="228"/>
      <c r="AT24" s="229"/>
      <c r="AU24" s="227"/>
      <c r="AV24" s="228"/>
      <c r="AW24" s="229"/>
      <c r="AX24" s="227"/>
      <c r="AY24" s="228"/>
      <c r="AZ24" s="229"/>
      <c r="BA24" s="227"/>
      <c r="BB24" s="228"/>
      <c r="BC24" s="229"/>
      <c r="BD24" s="227"/>
      <c r="BE24" s="228"/>
      <c r="BF24" s="229"/>
      <c r="BG24" s="227"/>
      <c r="BH24" s="228"/>
      <c r="BI24" s="229"/>
      <c r="BJ24" s="227"/>
      <c r="BK24" s="228"/>
      <c r="BL24" s="229"/>
      <c r="BM24" s="227"/>
      <c r="BN24" s="228"/>
      <c r="BO24" s="229"/>
      <c r="BP24" s="227"/>
      <c r="BQ24" s="228"/>
      <c r="BR24" s="229"/>
      <c r="BS24" s="227"/>
      <c r="BT24" s="228"/>
      <c r="BU24" s="229"/>
      <c r="BV24" s="227"/>
      <c r="BW24" s="228"/>
      <c r="BX24" s="229"/>
      <c r="BY24" s="227"/>
      <c r="BZ24" s="228"/>
      <c r="CA24" s="229"/>
      <c r="CB24" s="227"/>
      <c r="CC24" s="228"/>
      <c r="CD24" s="229"/>
      <c r="CE24" s="227"/>
      <c r="CF24" s="228"/>
      <c r="CG24" s="229"/>
      <c r="CH24" s="227"/>
      <c r="CI24" s="228"/>
      <c r="CJ24" s="229"/>
      <c r="CK24" s="227"/>
      <c r="CL24" s="228"/>
      <c r="CM24" s="229"/>
      <c r="CN24" s="227"/>
      <c r="CO24" s="228"/>
      <c r="CP24" s="229"/>
      <c r="CQ24" s="227"/>
      <c r="CR24" s="228"/>
      <c r="CS24" s="229"/>
      <c r="CT24" s="227"/>
      <c r="CU24" s="228"/>
      <c r="CV24" s="229"/>
      <c r="CW24" s="227"/>
      <c r="CX24" s="228"/>
      <c r="CY24" s="229"/>
      <c r="CZ24" s="227"/>
      <c r="DA24" s="228"/>
      <c r="DB24" s="229"/>
      <c r="DC24" s="227"/>
      <c r="DD24" s="228"/>
      <c r="DE24" s="229"/>
      <c r="DF24" s="227"/>
      <c r="DG24" s="228"/>
      <c r="DH24" s="229"/>
      <c r="DI24" s="227"/>
      <c r="DJ24" s="228"/>
      <c r="DK24" s="229"/>
      <c r="DL24" s="227"/>
      <c r="DM24" s="228"/>
      <c r="DN24" s="229"/>
      <c r="DO24" s="227"/>
      <c r="DP24" s="228"/>
      <c r="DQ24" s="229"/>
    </row>
    <row r="25" spans="1:121" x14ac:dyDescent="0.2">
      <c r="E25" s="68"/>
    </row>
    <row r="26" spans="1:121" x14ac:dyDescent="0.2">
      <c r="E26" s="68"/>
    </row>
  </sheetData>
  <mergeCells count="334">
    <mergeCell ref="BP18:BQ18"/>
    <mergeCell ref="BS18:BT18"/>
    <mergeCell ref="BV18:BW18"/>
    <mergeCell ref="BY18:BZ18"/>
    <mergeCell ref="CB18:CC18"/>
    <mergeCell ref="CE18:CF18"/>
    <mergeCell ref="CH18:CI18"/>
    <mergeCell ref="CK18:CL18"/>
    <mergeCell ref="DO18:DP18"/>
    <mergeCell ref="CN18:CO18"/>
    <mergeCell ref="CQ18:CR18"/>
    <mergeCell ref="CT18:CU18"/>
    <mergeCell ref="CW18:CX18"/>
    <mergeCell ref="CZ18:DA18"/>
    <mergeCell ref="DC18:DD18"/>
    <mergeCell ref="DF18:DG18"/>
    <mergeCell ref="DI18:DJ18"/>
    <mergeCell ref="DL18:DM18"/>
    <mergeCell ref="AO18:AP18"/>
    <mergeCell ref="AR18:AS18"/>
    <mergeCell ref="AU18:AV18"/>
    <mergeCell ref="AX18:AY18"/>
    <mergeCell ref="BA18:BB18"/>
    <mergeCell ref="BD18:BE18"/>
    <mergeCell ref="BG18:BH18"/>
    <mergeCell ref="BJ18:BK18"/>
    <mergeCell ref="BM18:BN18"/>
    <mergeCell ref="N18:O18"/>
    <mergeCell ref="Q18:R18"/>
    <mergeCell ref="T18:U18"/>
    <mergeCell ref="W18:X18"/>
    <mergeCell ref="Z18:AA18"/>
    <mergeCell ref="AC18:AD18"/>
    <mergeCell ref="AF18:AG18"/>
    <mergeCell ref="AI18:AJ18"/>
    <mergeCell ref="AL18:AM18"/>
    <mergeCell ref="BV24:BX24"/>
    <mergeCell ref="BY24:CA24"/>
    <mergeCell ref="CB24:CD24"/>
    <mergeCell ref="CE24:CG24"/>
    <mergeCell ref="CH24:CJ24"/>
    <mergeCell ref="CK24:CM24"/>
    <mergeCell ref="BD24:BF24"/>
    <mergeCell ref="BG24:BI24"/>
    <mergeCell ref="BJ24:BL24"/>
    <mergeCell ref="BM24:BO24"/>
    <mergeCell ref="BP24:BR24"/>
    <mergeCell ref="BS24:BU24"/>
    <mergeCell ref="DF24:DH24"/>
    <mergeCell ref="DI24:DK24"/>
    <mergeCell ref="DL24:DN24"/>
    <mergeCell ref="DO24:DQ24"/>
    <mergeCell ref="CN24:CP24"/>
    <mergeCell ref="CQ24:CS24"/>
    <mergeCell ref="CT24:CV24"/>
    <mergeCell ref="CW24:CY24"/>
    <mergeCell ref="CZ24:DB24"/>
    <mergeCell ref="DC24:DE24"/>
    <mergeCell ref="AL24:AN24"/>
    <mergeCell ref="AO24:AQ24"/>
    <mergeCell ref="AR24:AT24"/>
    <mergeCell ref="AU24:AW24"/>
    <mergeCell ref="AX24:AZ24"/>
    <mergeCell ref="BA24:BC24"/>
    <mergeCell ref="T24:V24"/>
    <mergeCell ref="W24:Y24"/>
    <mergeCell ref="Z24:AB24"/>
    <mergeCell ref="AC24:AE24"/>
    <mergeCell ref="AF24:AH24"/>
    <mergeCell ref="AI24:AK24"/>
    <mergeCell ref="B24:D24"/>
    <mergeCell ref="E24:G24"/>
    <mergeCell ref="H24:J24"/>
    <mergeCell ref="K24:M24"/>
    <mergeCell ref="N24:P24"/>
    <mergeCell ref="Q24:S24"/>
    <mergeCell ref="CZ23:DB23"/>
    <mergeCell ref="DC23:DE23"/>
    <mergeCell ref="DF23:DH23"/>
    <mergeCell ref="BP23:BR23"/>
    <mergeCell ref="BS23:BU23"/>
    <mergeCell ref="BV23:BX23"/>
    <mergeCell ref="BY23:CA23"/>
    <mergeCell ref="CB23:CD23"/>
    <mergeCell ref="CE23:CG23"/>
    <mergeCell ref="AX23:AZ23"/>
    <mergeCell ref="BA23:BC23"/>
    <mergeCell ref="BD23:BF23"/>
    <mergeCell ref="BG23:BI23"/>
    <mergeCell ref="BJ23:BL23"/>
    <mergeCell ref="BM23:BO23"/>
    <mergeCell ref="AF23:AH23"/>
    <mergeCell ref="AI23:AK23"/>
    <mergeCell ref="AL23:AN23"/>
    <mergeCell ref="DI23:DK23"/>
    <mergeCell ref="DL23:DN23"/>
    <mergeCell ref="DO23:DQ23"/>
    <mergeCell ref="CH23:CJ23"/>
    <mergeCell ref="CK23:CM23"/>
    <mergeCell ref="CN23:CP23"/>
    <mergeCell ref="CQ23:CS23"/>
    <mergeCell ref="CT23:CV23"/>
    <mergeCell ref="CW23:CY23"/>
    <mergeCell ref="AO23:AQ23"/>
    <mergeCell ref="AR23:AT23"/>
    <mergeCell ref="AU23:AW23"/>
    <mergeCell ref="DL22:DN22"/>
    <mergeCell ref="DO22:DQ22"/>
    <mergeCell ref="B23:D23"/>
    <mergeCell ref="H23:J23"/>
    <mergeCell ref="N23:P23"/>
    <mergeCell ref="Q23:S23"/>
    <mergeCell ref="T23:V23"/>
    <mergeCell ref="W23:Y23"/>
    <mergeCell ref="Z23:AB23"/>
    <mergeCell ref="AC23:AE23"/>
    <mergeCell ref="CT22:CV22"/>
    <mergeCell ref="CW22:CY22"/>
    <mergeCell ref="CZ22:DB22"/>
    <mergeCell ref="DC22:DE22"/>
    <mergeCell ref="DF22:DH22"/>
    <mergeCell ref="DI22:DK22"/>
    <mergeCell ref="CB22:CD22"/>
    <mergeCell ref="CE22:CG22"/>
    <mergeCell ref="CH22:CJ22"/>
    <mergeCell ref="CK22:CM22"/>
    <mergeCell ref="CN22:CP22"/>
    <mergeCell ref="CQ22:CS22"/>
    <mergeCell ref="BJ22:BL22"/>
    <mergeCell ref="BM22:BO22"/>
    <mergeCell ref="BP22:BR22"/>
    <mergeCell ref="BS22:BU22"/>
    <mergeCell ref="BV22:BX22"/>
    <mergeCell ref="BY22:CA22"/>
    <mergeCell ref="AR22:AT22"/>
    <mergeCell ref="AU22:AW22"/>
    <mergeCell ref="AX22:AZ22"/>
    <mergeCell ref="BA22:BC22"/>
    <mergeCell ref="BD22:BF22"/>
    <mergeCell ref="BG22:BI22"/>
    <mergeCell ref="Z22:AB22"/>
    <mergeCell ref="AC22:AE22"/>
    <mergeCell ref="AF22:AH22"/>
    <mergeCell ref="AI22:AK22"/>
    <mergeCell ref="AL22:AN22"/>
    <mergeCell ref="AO22:AQ22"/>
    <mergeCell ref="B22:D22"/>
    <mergeCell ref="E22:G22"/>
    <mergeCell ref="H22:J22"/>
    <mergeCell ref="K22:M22"/>
    <mergeCell ref="N22:P22"/>
    <mergeCell ref="Q22:S22"/>
    <mergeCell ref="T22:V22"/>
    <mergeCell ref="W22:Y22"/>
    <mergeCell ref="DO19:DQ21"/>
    <mergeCell ref="AO19:AQ21"/>
    <mergeCell ref="AR19:AT21"/>
    <mergeCell ref="AU19:AW21"/>
    <mergeCell ref="AX19:AZ21"/>
    <mergeCell ref="BA19:BC21"/>
    <mergeCell ref="BD19:BF21"/>
    <mergeCell ref="CW19:CY21"/>
    <mergeCell ref="CZ19:DB21"/>
    <mergeCell ref="BS19:BU21"/>
    <mergeCell ref="BV19:BX21"/>
    <mergeCell ref="BY19:CA21"/>
    <mergeCell ref="CB19:CD21"/>
    <mergeCell ref="CE19:CG21"/>
    <mergeCell ref="CH19:CJ21"/>
    <mergeCell ref="CK19:CM21"/>
    <mergeCell ref="CN19:CP21"/>
    <mergeCell ref="CQ19:CS21"/>
    <mergeCell ref="CT19:CV21"/>
    <mergeCell ref="AL19:AN21"/>
    <mergeCell ref="BG19:BI21"/>
    <mergeCell ref="BJ19:BL21"/>
    <mergeCell ref="BM19:BO21"/>
    <mergeCell ref="BP19:BR21"/>
    <mergeCell ref="DC19:DE21"/>
    <mergeCell ref="DF19:DH21"/>
    <mergeCell ref="DI19:DK21"/>
    <mergeCell ref="DL19:DN21"/>
    <mergeCell ref="CZ16:DA17"/>
    <mergeCell ref="DC16:DD17"/>
    <mergeCell ref="DF16:DG17"/>
    <mergeCell ref="DI16:DJ17"/>
    <mergeCell ref="DL16:DM17"/>
    <mergeCell ref="DO16:DP17"/>
    <mergeCell ref="CH16:CI17"/>
    <mergeCell ref="CK16:CL17"/>
    <mergeCell ref="CN16:CO17"/>
    <mergeCell ref="CQ16:CR17"/>
    <mergeCell ref="CT16:CU17"/>
    <mergeCell ref="CW16:CX17"/>
    <mergeCell ref="BP16:BQ17"/>
    <mergeCell ref="BS16:BT17"/>
    <mergeCell ref="BV16:BW17"/>
    <mergeCell ref="BY16:BZ17"/>
    <mergeCell ref="CB16:CC17"/>
    <mergeCell ref="CE16:CF17"/>
    <mergeCell ref="AX16:AY17"/>
    <mergeCell ref="BA16:BB17"/>
    <mergeCell ref="BD16:BE17"/>
    <mergeCell ref="BG16:BH17"/>
    <mergeCell ref="BJ16:BK17"/>
    <mergeCell ref="BM16:BN17"/>
    <mergeCell ref="AL16:AM17"/>
    <mergeCell ref="AO16:AP17"/>
    <mergeCell ref="AR16:AS17"/>
    <mergeCell ref="AU16:AV17"/>
    <mergeCell ref="N16:O17"/>
    <mergeCell ref="Q16:R17"/>
    <mergeCell ref="T16:U17"/>
    <mergeCell ref="W16:X17"/>
    <mergeCell ref="Z16:AA17"/>
    <mergeCell ref="AC16:AD17"/>
    <mergeCell ref="DO6:DQ6"/>
    <mergeCell ref="B7:D7"/>
    <mergeCell ref="B8:D8"/>
    <mergeCell ref="B9:B13"/>
    <mergeCell ref="C9:D9"/>
    <mergeCell ref="C10:D10"/>
    <mergeCell ref="C11:D11"/>
    <mergeCell ref="C12:D12"/>
    <mergeCell ref="C13:D13"/>
    <mergeCell ref="CT6:CV6"/>
    <mergeCell ref="CW6:CY6"/>
    <mergeCell ref="CZ6:DB6"/>
    <mergeCell ref="DC6:DE6"/>
    <mergeCell ref="DF6:DH6"/>
    <mergeCell ref="DI6:DK6"/>
    <mergeCell ref="CB6:CD6"/>
    <mergeCell ref="CE6:CG6"/>
    <mergeCell ref="CH6:CJ6"/>
    <mergeCell ref="CK6:CM6"/>
    <mergeCell ref="CN6:CP6"/>
    <mergeCell ref="CQ6:CS6"/>
    <mergeCell ref="BJ6:BL6"/>
    <mergeCell ref="BM6:BO6"/>
    <mergeCell ref="AL6:AN6"/>
    <mergeCell ref="AO6:AQ6"/>
    <mergeCell ref="DF5:DH5"/>
    <mergeCell ref="DI5:DK5"/>
    <mergeCell ref="DL5:DN5"/>
    <mergeCell ref="BS5:BU5"/>
    <mergeCell ref="AL5:AN5"/>
    <mergeCell ref="AO5:AQ5"/>
    <mergeCell ref="AR5:AT5"/>
    <mergeCell ref="AU5:AW5"/>
    <mergeCell ref="AX5:AZ5"/>
    <mergeCell ref="BA5:BC5"/>
    <mergeCell ref="BP6:BR6"/>
    <mergeCell ref="BS6:BU6"/>
    <mergeCell ref="BV6:BX6"/>
    <mergeCell ref="BY6:CA6"/>
    <mergeCell ref="AR6:AT6"/>
    <mergeCell ref="AU6:AW6"/>
    <mergeCell ref="AX6:AZ6"/>
    <mergeCell ref="BA6:BC6"/>
    <mergeCell ref="BD6:BF6"/>
    <mergeCell ref="BG6:BI6"/>
    <mergeCell ref="DL6:DN6"/>
    <mergeCell ref="DO5:DQ5"/>
    <mergeCell ref="B6:D6"/>
    <mergeCell ref="H6:J6"/>
    <mergeCell ref="N6:P6"/>
    <mergeCell ref="Q6:S6"/>
    <mergeCell ref="T6:V6"/>
    <mergeCell ref="W6:Y6"/>
    <mergeCell ref="CN5:CP5"/>
    <mergeCell ref="CQ5:CS5"/>
    <mergeCell ref="CT5:CV5"/>
    <mergeCell ref="CW5:CY5"/>
    <mergeCell ref="CZ5:DB5"/>
    <mergeCell ref="DC5:DE5"/>
    <mergeCell ref="BV5:BX5"/>
    <mergeCell ref="BY5:CA5"/>
    <mergeCell ref="CB5:CD5"/>
    <mergeCell ref="CE5:CG5"/>
    <mergeCell ref="CH5:CJ5"/>
    <mergeCell ref="CK5:CM5"/>
    <mergeCell ref="BD5:BF5"/>
    <mergeCell ref="BG5:BI5"/>
    <mergeCell ref="BJ5:BL5"/>
    <mergeCell ref="BM5:BO5"/>
    <mergeCell ref="BP5:BR5"/>
    <mergeCell ref="T19:V21"/>
    <mergeCell ref="Z5:AB5"/>
    <mergeCell ref="AC5:AE5"/>
    <mergeCell ref="AF5:AH5"/>
    <mergeCell ref="AI5:AK5"/>
    <mergeCell ref="B5:D5"/>
    <mergeCell ref="E5:G6"/>
    <mergeCell ref="H5:J5"/>
    <mergeCell ref="K5:M6"/>
    <mergeCell ref="N5:P5"/>
    <mergeCell ref="Q5:S5"/>
    <mergeCell ref="Z6:AB6"/>
    <mergeCell ref="AC6:AE6"/>
    <mergeCell ref="AF6:AH6"/>
    <mergeCell ref="AI6:AK6"/>
    <mergeCell ref="AF16:AG17"/>
    <mergeCell ref="AI16:AJ17"/>
    <mergeCell ref="Z19:AB21"/>
    <mergeCell ref="AC19:AE21"/>
    <mergeCell ref="AF19:AH21"/>
    <mergeCell ref="AI19:AK21"/>
    <mergeCell ref="B18:D18"/>
    <mergeCell ref="W19:Y21"/>
    <mergeCell ref="K18:L18"/>
    <mergeCell ref="B4:C4"/>
    <mergeCell ref="E1:M1"/>
    <mergeCell ref="B2:M2"/>
    <mergeCell ref="N2:P2"/>
    <mergeCell ref="Q2:S2"/>
    <mergeCell ref="T2:V2"/>
    <mergeCell ref="W2:Y2"/>
    <mergeCell ref="H19:J21"/>
    <mergeCell ref="E19:G21"/>
    <mergeCell ref="K19:M21"/>
    <mergeCell ref="T5:V5"/>
    <mergeCell ref="W5:Y5"/>
    <mergeCell ref="B14:D14"/>
    <mergeCell ref="B15:C15"/>
    <mergeCell ref="E15:G15"/>
    <mergeCell ref="K15:M15"/>
    <mergeCell ref="B16:D16"/>
    <mergeCell ref="E16:F17"/>
    <mergeCell ref="H16:I17"/>
    <mergeCell ref="K16:L17"/>
    <mergeCell ref="B17:D17"/>
    <mergeCell ref="B19:C21"/>
    <mergeCell ref="N19:P21"/>
    <mergeCell ref="Q19:S21"/>
  </mergeCells>
  <phoneticPr fontId="1"/>
  <dataValidations count="1">
    <dataValidation operator="equal" allowBlank="1" showInputMessage="1" showErrorMessage="1" sqref="D4 F4 I4:J4" xr:uid="{552F976C-A784-4B2B-9F14-5105A419AA88}"/>
  </dataValidations>
  <pageMargins left="0.23622047244094491" right="0.23622047244094491" top="0.74803149606299213" bottom="0.74803149606299213" header="0.31496062992125984" footer="0.31496062992125984"/>
  <pageSetup paperSize="9" scale="75" fitToHeight="0" orientation="landscape" r:id="rId1"/>
  <headerFooter>
    <oddFooter xml:space="preserve">&amp;C&amp;P / &amp;N &amp;RVer.20250401 </oddFooter>
  </headerFooter>
  <colBreaks count="1" manualBreakCount="1">
    <brk id="13" max="1048575" man="1"/>
  </col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568094-7A1C-4DAC-9D62-65D653061CB0}">
  <sheetPr codeName="Sheet6"/>
  <dimension ref="A1:DQ30"/>
  <sheetViews>
    <sheetView showGridLines="0" zoomScale="80" zoomScaleNormal="80" zoomScaleSheetLayoutView="80" workbookViewId="0"/>
  </sheetViews>
  <sheetFormatPr defaultColWidth="9" defaultRowHeight="14" x14ac:dyDescent="0.2"/>
  <cols>
    <col min="1" max="1" width="6.1796875" style="53" customWidth="1"/>
    <col min="2" max="2" width="4.1796875" style="53" customWidth="1"/>
    <col min="3" max="3" width="9.81640625" style="53" customWidth="1"/>
    <col min="4" max="4" width="20.90625" style="53" customWidth="1"/>
    <col min="5" max="13" width="14.1796875" style="53" customWidth="1"/>
    <col min="14" max="121" width="13" style="53" customWidth="1"/>
    <col min="122" max="16384" width="9" style="53"/>
  </cols>
  <sheetData>
    <row r="1" spans="1:121" ht="24" customHeight="1" x14ac:dyDescent="0.2">
      <c r="B1" s="54" t="s">
        <v>133</v>
      </c>
      <c r="C1" s="55"/>
      <c r="D1" s="55"/>
      <c r="E1" s="292" t="s">
        <v>136</v>
      </c>
      <c r="F1" s="292"/>
      <c r="G1" s="292"/>
      <c r="H1" s="292"/>
      <c r="I1" s="292"/>
      <c r="J1" s="292"/>
      <c r="K1" s="292"/>
      <c r="L1" s="292"/>
      <c r="M1" s="292"/>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row>
    <row r="2" spans="1:121" ht="24.75" customHeight="1" thickBot="1" x14ac:dyDescent="0.25">
      <c r="B2" s="293" t="s">
        <v>57</v>
      </c>
      <c r="C2" s="293"/>
      <c r="D2" s="293"/>
      <c r="E2" s="293"/>
      <c r="F2" s="293"/>
      <c r="G2" s="293"/>
      <c r="H2" s="293"/>
      <c r="I2" s="293"/>
      <c r="J2" s="293"/>
      <c r="K2" s="293"/>
      <c r="L2" s="293"/>
      <c r="M2" s="293"/>
      <c r="N2" s="294"/>
      <c r="O2" s="294"/>
      <c r="P2" s="294"/>
      <c r="Q2" s="294"/>
      <c r="R2" s="294"/>
      <c r="S2" s="294"/>
      <c r="T2" s="294"/>
      <c r="U2" s="294"/>
      <c r="V2" s="294"/>
      <c r="W2" s="294"/>
      <c r="X2" s="294"/>
      <c r="Y2" s="294"/>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row>
    <row r="3" spans="1:121" ht="17.25" customHeight="1" thickBot="1" x14ac:dyDescent="0.25">
      <c r="B3" s="56"/>
      <c r="C3" s="56"/>
      <c r="D3" s="56"/>
      <c r="E3" s="56"/>
      <c r="F3" s="56"/>
      <c r="G3" s="56"/>
      <c r="H3" s="56"/>
      <c r="I3" s="57" t="s">
        <v>58</v>
      </c>
      <c r="J3" s="21" t="s">
        <v>59</v>
      </c>
      <c r="K3" s="56"/>
      <c r="L3" s="56"/>
      <c r="M3" s="56"/>
      <c r="N3" s="50"/>
      <c r="O3" s="57" t="s">
        <v>58</v>
      </c>
      <c r="P3" s="21" t="s">
        <v>59</v>
      </c>
      <c r="Q3" s="50"/>
      <c r="R3" s="57" t="s">
        <v>58</v>
      </c>
      <c r="S3" s="21" t="s">
        <v>59</v>
      </c>
      <c r="T3" s="50"/>
      <c r="U3" s="57" t="s">
        <v>58</v>
      </c>
      <c r="V3" s="21" t="s">
        <v>59</v>
      </c>
      <c r="W3" s="50"/>
      <c r="X3" s="57" t="s">
        <v>58</v>
      </c>
      <c r="Y3" s="21" t="s">
        <v>59</v>
      </c>
      <c r="Z3" s="55"/>
      <c r="AA3" s="57" t="s">
        <v>58</v>
      </c>
      <c r="AB3" s="21" t="s">
        <v>59</v>
      </c>
      <c r="AC3" s="55"/>
      <c r="AD3" s="57" t="s">
        <v>58</v>
      </c>
      <c r="AE3" s="21" t="s">
        <v>59</v>
      </c>
      <c r="AF3" s="55"/>
      <c r="AG3" s="57" t="s">
        <v>58</v>
      </c>
      <c r="AH3" s="21" t="s">
        <v>59</v>
      </c>
      <c r="AI3" s="55"/>
      <c r="AJ3" s="57" t="s">
        <v>58</v>
      </c>
      <c r="AK3" s="21" t="s">
        <v>59</v>
      </c>
      <c r="AL3" s="55"/>
      <c r="AM3" s="57" t="s">
        <v>58</v>
      </c>
      <c r="AN3" s="21" t="s">
        <v>59</v>
      </c>
      <c r="AO3" s="55"/>
      <c r="AP3" s="57" t="s">
        <v>58</v>
      </c>
      <c r="AQ3" s="21" t="s">
        <v>59</v>
      </c>
      <c r="AR3" s="55"/>
      <c r="AS3" s="57" t="s">
        <v>58</v>
      </c>
      <c r="AT3" s="21" t="s">
        <v>59</v>
      </c>
      <c r="AU3" s="55"/>
      <c r="AV3" s="57" t="s">
        <v>58</v>
      </c>
      <c r="AW3" s="21" t="s">
        <v>59</v>
      </c>
      <c r="AX3" s="55"/>
      <c r="AY3" s="57" t="s">
        <v>58</v>
      </c>
      <c r="AZ3" s="21" t="s">
        <v>59</v>
      </c>
      <c r="BA3" s="55"/>
      <c r="BB3" s="57" t="s">
        <v>58</v>
      </c>
      <c r="BC3" s="21" t="s">
        <v>59</v>
      </c>
      <c r="BD3" s="55"/>
      <c r="BE3" s="57" t="s">
        <v>58</v>
      </c>
      <c r="BF3" s="21" t="s">
        <v>59</v>
      </c>
      <c r="BG3" s="55"/>
      <c r="BH3" s="57" t="s">
        <v>58</v>
      </c>
      <c r="BI3" s="21" t="s">
        <v>59</v>
      </c>
      <c r="BJ3" s="55"/>
      <c r="BK3" s="57" t="s">
        <v>58</v>
      </c>
      <c r="BL3" s="21" t="s">
        <v>59</v>
      </c>
      <c r="BM3" s="55"/>
      <c r="BN3" s="57" t="s">
        <v>58</v>
      </c>
      <c r="BO3" s="21" t="s">
        <v>59</v>
      </c>
      <c r="BP3" s="55"/>
      <c r="BQ3" s="57" t="s">
        <v>58</v>
      </c>
      <c r="BR3" s="21" t="s">
        <v>59</v>
      </c>
      <c r="BS3" s="55"/>
      <c r="BT3" s="57" t="s">
        <v>58</v>
      </c>
      <c r="BU3" s="21" t="s">
        <v>59</v>
      </c>
      <c r="BV3" s="55"/>
      <c r="BW3" s="57" t="s">
        <v>58</v>
      </c>
      <c r="BX3" s="21" t="s">
        <v>59</v>
      </c>
      <c r="BY3" s="55"/>
      <c r="BZ3" s="57" t="s">
        <v>58</v>
      </c>
      <c r="CA3" s="21" t="s">
        <v>59</v>
      </c>
      <c r="CB3" s="55"/>
      <c r="CC3" s="57" t="s">
        <v>58</v>
      </c>
      <c r="CD3" s="21" t="s">
        <v>59</v>
      </c>
      <c r="CE3" s="55"/>
      <c r="CF3" s="57" t="s">
        <v>58</v>
      </c>
      <c r="CG3" s="21" t="s">
        <v>59</v>
      </c>
      <c r="CH3" s="55"/>
      <c r="CI3" s="57" t="s">
        <v>58</v>
      </c>
      <c r="CJ3" s="21" t="s">
        <v>59</v>
      </c>
      <c r="CK3" s="55"/>
      <c r="CL3" s="57" t="s">
        <v>58</v>
      </c>
      <c r="CM3" s="21" t="s">
        <v>59</v>
      </c>
      <c r="CN3" s="55"/>
      <c r="CO3" s="57" t="s">
        <v>58</v>
      </c>
      <c r="CP3" s="21" t="s">
        <v>59</v>
      </c>
      <c r="CQ3" s="55"/>
      <c r="CR3" s="57" t="s">
        <v>58</v>
      </c>
      <c r="CS3" s="21" t="s">
        <v>59</v>
      </c>
      <c r="CT3" s="55"/>
      <c r="CU3" s="57" t="s">
        <v>58</v>
      </c>
      <c r="CV3" s="21" t="s">
        <v>59</v>
      </c>
      <c r="CW3" s="55"/>
      <c r="CX3" s="57" t="s">
        <v>58</v>
      </c>
      <c r="CY3" s="21" t="s">
        <v>59</v>
      </c>
      <c r="CZ3" s="55"/>
      <c r="DA3" s="57" t="s">
        <v>58</v>
      </c>
      <c r="DB3" s="21" t="s">
        <v>59</v>
      </c>
      <c r="DC3" s="55"/>
      <c r="DD3" s="57" t="s">
        <v>58</v>
      </c>
      <c r="DE3" s="21" t="s">
        <v>59</v>
      </c>
      <c r="DF3" s="55"/>
      <c r="DG3" s="57" t="s">
        <v>58</v>
      </c>
      <c r="DH3" s="21" t="s">
        <v>59</v>
      </c>
      <c r="DI3" s="55"/>
      <c r="DJ3" s="57" t="s">
        <v>58</v>
      </c>
      <c r="DK3" s="21" t="s">
        <v>59</v>
      </c>
      <c r="DL3" s="55"/>
      <c r="DM3" s="57" t="s">
        <v>58</v>
      </c>
      <c r="DN3" s="21" t="s">
        <v>59</v>
      </c>
      <c r="DO3" s="55"/>
      <c r="DP3" s="57" t="s">
        <v>58</v>
      </c>
      <c r="DQ3" s="21" t="s">
        <v>59</v>
      </c>
    </row>
    <row r="4" spans="1:121" ht="17.25" customHeight="1" thickBot="1" x14ac:dyDescent="0.25">
      <c r="B4" s="295" t="s">
        <v>14</v>
      </c>
      <c r="C4" s="296"/>
      <c r="D4" s="63" t="str">
        <f>'①報告様式１別紙イ（年度末分） '!D4</f>
        <v>（例）SIP2023A1</v>
      </c>
      <c r="E4" s="184" t="s">
        <v>60</v>
      </c>
      <c r="F4" s="63">
        <f>'①報告様式１別紙イ（年度末分） '!F4</f>
        <v>0</v>
      </c>
      <c r="G4" s="69"/>
      <c r="H4" s="69"/>
      <c r="I4" s="64">
        <f>'①報告様式１別紙イ（年度末分） '!I4</f>
        <v>0</v>
      </c>
      <c r="J4" s="65">
        <f>'①報告様式１別紙イ（年度末分） '!J4</f>
        <v>0</v>
      </c>
      <c r="K4" s="69"/>
      <c r="L4" s="69"/>
      <c r="M4" s="40" t="s">
        <v>61</v>
      </c>
      <c r="N4" s="69"/>
      <c r="O4" s="64">
        <f>'①報告様式１別紙イ（年度末分） '!O4</f>
        <v>0</v>
      </c>
      <c r="P4" s="65">
        <f>'①報告様式１別紙イ（年度末分） '!P4</f>
        <v>0</v>
      </c>
      <c r="Q4" s="69"/>
      <c r="R4" s="64">
        <f>'①報告様式１別紙イ（年度末分） '!R4</f>
        <v>0</v>
      </c>
      <c r="S4" s="65">
        <f>'①報告様式１別紙イ（年度末分） '!S4</f>
        <v>0</v>
      </c>
      <c r="T4" s="69"/>
      <c r="U4" s="64">
        <f>'①報告様式１別紙イ（年度末分） '!U4</f>
        <v>0</v>
      </c>
      <c r="V4" s="65">
        <f>'①報告様式１別紙イ（年度末分） '!V4</f>
        <v>0</v>
      </c>
      <c r="W4" s="69"/>
      <c r="X4" s="64">
        <f>'①報告様式１別紙イ（年度末分） '!X4</f>
        <v>0</v>
      </c>
      <c r="Y4" s="65">
        <f>'①報告様式１別紙イ（年度末分） '!Y4</f>
        <v>0</v>
      </c>
      <c r="Z4" s="69"/>
      <c r="AA4" s="66">
        <f>'①報告様式１別紙イ（年度末分） '!AA4</f>
        <v>0</v>
      </c>
      <c r="AB4" s="67">
        <f>'①報告様式１別紙イ（年度末分） '!AB4</f>
        <v>0</v>
      </c>
      <c r="AC4" s="69"/>
      <c r="AD4" s="66">
        <f>'①報告様式１別紙イ（年度末分） '!AD4</f>
        <v>0</v>
      </c>
      <c r="AE4" s="67">
        <f>'①報告様式１別紙イ（年度末分） '!AE4</f>
        <v>0</v>
      </c>
      <c r="AF4" s="69"/>
      <c r="AG4" s="66">
        <f>'①報告様式１別紙イ（年度末分） '!AG4</f>
        <v>0</v>
      </c>
      <c r="AH4" s="67">
        <f>'①報告様式１別紙イ（年度末分） '!AH4</f>
        <v>0</v>
      </c>
      <c r="AI4" s="69"/>
      <c r="AJ4" s="66">
        <f>'①報告様式１別紙イ（年度末分） '!AJ4</f>
        <v>0</v>
      </c>
      <c r="AK4" s="67">
        <f>'①報告様式１別紙イ（年度末分） '!AK4</f>
        <v>0</v>
      </c>
      <c r="AL4" s="69"/>
      <c r="AM4" s="66">
        <f>'①報告様式１別紙イ（年度末分） '!AM4</f>
        <v>0</v>
      </c>
      <c r="AN4" s="67">
        <f>'①報告様式１別紙イ（年度末分） '!AN4</f>
        <v>0</v>
      </c>
      <c r="AO4" s="69"/>
      <c r="AP4" s="66">
        <f>'①報告様式１別紙イ（年度末分） '!AP4</f>
        <v>0</v>
      </c>
      <c r="AQ4" s="67">
        <f>'①報告様式１別紙イ（年度末分） '!AQ4</f>
        <v>0</v>
      </c>
      <c r="AR4" s="69"/>
      <c r="AS4" s="66">
        <f>'①報告様式１別紙イ（年度末分） '!AS4</f>
        <v>0</v>
      </c>
      <c r="AT4" s="67">
        <f>'①報告様式１別紙イ（年度末分） '!AT4</f>
        <v>0</v>
      </c>
      <c r="AU4" s="69"/>
      <c r="AV4" s="66">
        <f>'①報告様式１別紙イ（年度末分） '!AV4</f>
        <v>0</v>
      </c>
      <c r="AW4" s="67">
        <f>'①報告様式１別紙イ（年度末分） '!AW4</f>
        <v>0</v>
      </c>
      <c r="AX4" s="69"/>
      <c r="AY4" s="66">
        <f>'①報告様式１別紙イ（年度末分） '!AY4</f>
        <v>0</v>
      </c>
      <c r="AZ4" s="67">
        <f>'①報告様式１別紙イ（年度末分） '!AZ4</f>
        <v>0</v>
      </c>
      <c r="BA4" s="69"/>
      <c r="BB4" s="66">
        <f>'①報告様式１別紙イ（年度末分） '!BB4</f>
        <v>0</v>
      </c>
      <c r="BC4" s="67">
        <f>'①報告様式１別紙イ（年度末分） '!BC4</f>
        <v>0</v>
      </c>
      <c r="BD4" s="69"/>
      <c r="BE4" s="66">
        <f>'①報告様式１別紙イ（年度末分） '!BE4</f>
        <v>0</v>
      </c>
      <c r="BF4" s="67">
        <f>'①報告様式１別紙イ（年度末分） '!BF4</f>
        <v>0</v>
      </c>
      <c r="BG4" s="69"/>
      <c r="BH4" s="66">
        <f>'①報告様式１別紙イ（年度末分） '!BH4</f>
        <v>0</v>
      </c>
      <c r="BI4" s="67">
        <f>'①報告様式１別紙イ（年度末分） '!BI4</f>
        <v>0</v>
      </c>
      <c r="BJ4" s="69"/>
      <c r="BK4" s="66">
        <f>'①報告様式１別紙イ（年度末分） '!BK4</f>
        <v>0</v>
      </c>
      <c r="BL4" s="67">
        <f>'①報告様式１別紙イ（年度末分） '!BL4</f>
        <v>0</v>
      </c>
      <c r="BM4" s="69"/>
      <c r="BN4" s="66">
        <f>'①報告様式１別紙イ（年度末分） '!BN4</f>
        <v>0</v>
      </c>
      <c r="BO4" s="67">
        <f>'①報告様式１別紙イ（年度末分） '!BO4</f>
        <v>0</v>
      </c>
      <c r="BP4" s="69"/>
      <c r="BQ4" s="66">
        <f>'①報告様式１別紙イ（年度末分） '!BQ4</f>
        <v>0</v>
      </c>
      <c r="BR4" s="67">
        <f>'①報告様式１別紙イ（年度末分） '!BR4</f>
        <v>0</v>
      </c>
      <c r="BS4" s="69"/>
      <c r="BT4" s="66">
        <f>'①報告様式１別紙イ（年度末分） '!BT4</f>
        <v>0</v>
      </c>
      <c r="BU4" s="67">
        <f>'①報告様式１別紙イ（年度末分） '!BU4</f>
        <v>0</v>
      </c>
      <c r="BV4" s="69"/>
      <c r="BW4" s="66">
        <f>'①報告様式１別紙イ（年度末分） '!BW4</f>
        <v>0</v>
      </c>
      <c r="BX4" s="67">
        <f>'①報告様式１別紙イ（年度末分） '!BX4</f>
        <v>0</v>
      </c>
      <c r="BY4" s="69"/>
      <c r="BZ4" s="66">
        <f>'①報告様式１別紙イ（年度末分） '!BZ4</f>
        <v>0</v>
      </c>
      <c r="CA4" s="67">
        <f>'①報告様式１別紙イ（年度末分） '!CA4</f>
        <v>0</v>
      </c>
      <c r="CB4" s="69"/>
      <c r="CC4" s="66">
        <f>'①報告様式１別紙イ（年度末分） '!CC4</f>
        <v>0</v>
      </c>
      <c r="CD4" s="67">
        <f>'①報告様式１別紙イ（年度末分） '!CD4</f>
        <v>0</v>
      </c>
      <c r="CE4" s="69"/>
      <c r="CF4" s="66">
        <f>'①報告様式１別紙イ（年度末分） '!CF4</f>
        <v>0</v>
      </c>
      <c r="CG4" s="67">
        <f>'①報告様式１別紙イ（年度末分） '!CG4</f>
        <v>0</v>
      </c>
      <c r="CH4" s="69"/>
      <c r="CI4" s="66">
        <f>'①報告様式１別紙イ（年度末分） '!CI4</f>
        <v>0</v>
      </c>
      <c r="CJ4" s="67">
        <f>'①報告様式１別紙イ（年度末分） '!CJ4</f>
        <v>0</v>
      </c>
      <c r="CK4" s="69"/>
      <c r="CL4" s="66">
        <f>'①報告様式１別紙イ（年度末分） '!CL4</f>
        <v>0</v>
      </c>
      <c r="CM4" s="67">
        <f>'①報告様式１別紙イ（年度末分） '!CM4</f>
        <v>0</v>
      </c>
      <c r="CN4" s="69"/>
      <c r="CO4" s="66">
        <f>'①報告様式１別紙イ（年度末分） '!CO4</f>
        <v>0</v>
      </c>
      <c r="CP4" s="67">
        <f>'①報告様式１別紙イ（年度末分） '!CP4</f>
        <v>0</v>
      </c>
      <c r="CQ4" s="69"/>
      <c r="CR4" s="66">
        <f>'①報告様式１別紙イ（年度末分） '!CR4</f>
        <v>0</v>
      </c>
      <c r="CS4" s="67">
        <f>'①報告様式１別紙イ（年度末分） '!CS4</f>
        <v>0</v>
      </c>
      <c r="CT4" s="69"/>
      <c r="CU4" s="66">
        <f>'①報告様式１別紙イ（年度末分） '!CU4</f>
        <v>0</v>
      </c>
      <c r="CV4" s="67">
        <f>'①報告様式１別紙イ（年度末分） '!CV4</f>
        <v>0</v>
      </c>
      <c r="CW4" s="69"/>
      <c r="CX4" s="66">
        <f>'①報告様式１別紙イ（年度末分） '!CX4</f>
        <v>0</v>
      </c>
      <c r="CY4" s="67">
        <f>'①報告様式１別紙イ（年度末分） '!CY4</f>
        <v>0</v>
      </c>
      <c r="CZ4" s="69"/>
      <c r="DA4" s="66">
        <f>'①報告様式１別紙イ（年度末分） '!DA4</f>
        <v>0</v>
      </c>
      <c r="DB4" s="67">
        <f>'①報告様式１別紙イ（年度末分） '!DB4</f>
        <v>0</v>
      </c>
      <c r="DC4" s="69"/>
      <c r="DD4" s="66">
        <f>'①報告様式１別紙イ（年度末分） '!DD4</f>
        <v>0</v>
      </c>
      <c r="DE4" s="67">
        <f>'①報告様式１別紙イ（年度末分） '!DE4</f>
        <v>0</v>
      </c>
      <c r="DF4" s="69"/>
      <c r="DG4" s="66">
        <f>'①報告様式１別紙イ（年度末分） '!DG4</f>
        <v>0</v>
      </c>
      <c r="DH4" s="67">
        <f>'①報告様式１別紙イ（年度末分） '!DH4</f>
        <v>0</v>
      </c>
      <c r="DI4" s="69"/>
      <c r="DJ4" s="66">
        <f>'①報告様式１別紙イ（年度末分） '!DJ4</f>
        <v>0</v>
      </c>
      <c r="DK4" s="67">
        <f>'①報告様式１別紙イ（年度末分） '!DK4</f>
        <v>0</v>
      </c>
      <c r="DL4" s="69"/>
      <c r="DM4" s="66">
        <f>'①報告様式１別紙イ（年度末分） '!DM4</f>
        <v>0</v>
      </c>
      <c r="DN4" s="67">
        <f>'①報告様式１別紙イ（年度末分） '!DN4</f>
        <v>0</v>
      </c>
      <c r="DO4" s="69"/>
      <c r="DP4" s="66">
        <f>'①報告様式１別紙イ（年度末分） '!DP4</f>
        <v>0</v>
      </c>
      <c r="DQ4" s="67">
        <f>'①報告様式１別紙イ（年度末分） '!DQ4</f>
        <v>0</v>
      </c>
    </row>
    <row r="5" spans="1:121" ht="24" customHeight="1" x14ac:dyDescent="0.2">
      <c r="A5" s="1"/>
      <c r="B5" s="282" t="s">
        <v>62</v>
      </c>
      <c r="C5" s="283"/>
      <c r="D5" s="284"/>
      <c r="E5" s="285" t="s">
        <v>63</v>
      </c>
      <c r="F5" s="286"/>
      <c r="G5" s="287"/>
      <c r="H5" s="273" t="s">
        <v>64</v>
      </c>
      <c r="I5" s="274"/>
      <c r="J5" s="275"/>
      <c r="K5" s="291" t="s">
        <v>65</v>
      </c>
      <c r="L5" s="286"/>
      <c r="M5" s="287"/>
      <c r="N5" s="273" t="s">
        <v>66</v>
      </c>
      <c r="O5" s="274"/>
      <c r="P5" s="275"/>
      <c r="Q5" s="279" t="s">
        <v>67</v>
      </c>
      <c r="R5" s="280"/>
      <c r="S5" s="281"/>
      <c r="T5" s="279" t="s">
        <v>68</v>
      </c>
      <c r="U5" s="280"/>
      <c r="V5" s="281"/>
      <c r="W5" s="279" t="s">
        <v>69</v>
      </c>
      <c r="X5" s="280"/>
      <c r="Y5" s="281"/>
      <c r="Z5" s="273" t="s">
        <v>70</v>
      </c>
      <c r="AA5" s="274"/>
      <c r="AB5" s="275"/>
      <c r="AC5" s="279" t="s">
        <v>71</v>
      </c>
      <c r="AD5" s="280"/>
      <c r="AE5" s="281"/>
      <c r="AF5" s="273" t="s">
        <v>72</v>
      </c>
      <c r="AG5" s="274"/>
      <c r="AH5" s="275"/>
      <c r="AI5" s="279" t="s">
        <v>73</v>
      </c>
      <c r="AJ5" s="280"/>
      <c r="AK5" s="281"/>
      <c r="AL5" s="273" t="s">
        <v>74</v>
      </c>
      <c r="AM5" s="274"/>
      <c r="AN5" s="275"/>
      <c r="AO5" s="279" t="s">
        <v>75</v>
      </c>
      <c r="AP5" s="280"/>
      <c r="AQ5" s="281"/>
      <c r="AR5" s="273" t="s">
        <v>76</v>
      </c>
      <c r="AS5" s="274"/>
      <c r="AT5" s="275"/>
      <c r="AU5" s="279" t="s">
        <v>77</v>
      </c>
      <c r="AV5" s="280"/>
      <c r="AW5" s="281"/>
      <c r="AX5" s="273" t="s">
        <v>78</v>
      </c>
      <c r="AY5" s="274"/>
      <c r="AZ5" s="275"/>
      <c r="BA5" s="279" t="s">
        <v>79</v>
      </c>
      <c r="BB5" s="280"/>
      <c r="BC5" s="281"/>
      <c r="BD5" s="273" t="s">
        <v>80</v>
      </c>
      <c r="BE5" s="274"/>
      <c r="BF5" s="275"/>
      <c r="BG5" s="279" t="s">
        <v>81</v>
      </c>
      <c r="BH5" s="280"/>
      <c r="BI5" s="281"/>
      <c r="BJ5" s="273" t="s">
        <v>82</v>
      </c>
      <c r="BK5" s="274"/>
      <c r="BL5" s="275"/>
      <c r="BM5" s="279" t="s">
        <v>83</v>
      </c>
      <c r="BN5" s="280"/>
      <c r="BO5" s="281"/>
      <c r="BP5" s="273" t="s">
        <v>84</v>
      </c>
      <c r="BQ5" s="274"/>
      <c r="BR5" s="275"/>
      <c r="BS5" s="273" t="s">
        <v>85</v>
      </c>
      <c r="BT5" s="274"/>
      <c r="BU5" s="275"/>
      <c r="BV5" s="273" t="s">
        <v>86</v>
      </c>
      <c r="BW5" s="274"/>
      <c r="BX5" s="275"/>
      <c r="BY5" s="273" t="s">
        <v>87</v>
      </c>
      <c r="BZ5" s="274"/>
      <c r="CA5" s="275"/>
      <c r="CB5" s="273" t="s">
        <v>88</v>
      </c>
      <c r="CC5" s="274"/>
      <c r="CD5" s="275"/>
      <c r="CE5" s="273" t="s">
        <v>89</v>
      </c>
      <c r="CF5" s="274"/>
      <c r="CG5" s="275"/>
      <c r="CH5" s="273" t="s">
        <v>90</v>
      </c>
      <c r="CI5" s="274"/>
      <c r="CJ5" s="275"/>
      <c r="CK5" s="273" t="s">
        <v>91</v>
      </c>
      <c r="CL5" s="274"/>
      <c r="CM5" s="275"/>
      <c r="CN5" s="273" t="s">
        <v>92</v>
      </c>
      <c r="CO5" s="274"/>
      <c r="CP5" s="275"/>
      <c r="CQ5" s="273" t="s">
        <v>93</v>
      </c>
      <c r="CR5" s="274"/>
      <c r="CS5" s="275"/>
      <c r="CT5" s="273" t="s">
        <v>94</v>
      </c>
      <c r="CU5" s="274"/>
      <c r="CV5" s="275"/>
      <c r="CW5" s="273" t="s">
        <v>95</v>
      </c>
      <c r="CX5" s="274"/>
      <c r="CY5" s="275"/>
      <c r="CZ5" s="273" t="s">
        <v>96</v>
      </c>
      <c r="DA5" s="274"/>
      <c r="DB5" s="275"/>
      <c r="DC5" s="273" t="s">
        <v>97</v>
      </c>
      <c r="DD5" s="274"/>
      <c r="DE5" s="275"/>
      <c r="DF5" s="273" t="s">
        <v>98</v>
      </c>
      <c r="DG5" s="274"/>
      <c r="DH5" s="275"/>
      <c r="DI5" s="273" t="s">
        <v>99</v>
      </c>
      <c r="DJ5" s="274"/>
      <c r="DK5" s="275"/>
      <c r="DL5" s="273" t="s">
        <v>100</v>
      </c>
      <c r="DM5" s="274"/>
      <c r="DN5" s="275"/>
      <c r="DO5" s="273" t="s">
        <v>101</v>
      </c>
      <c r="DP5" s="274"/>
      <c r="DQ5" s="275"/>
    </row>
    <row r="6" spans="1:121" ht="24" customHeight="1" thickBot="1" x14ac:dyDescent="0.25">
      <c r="A6" s="1"/>
      <c r="B6" s="240" t="s">
        <v>102</v>
      </c>
      <c r="C6" s="241"/>
      <c r="D6" s="242"/>
      <c r="E6" s="288"/>
      <c r="F6" s="289"/>
      <c r="G6" s="290"/>
      <c r="H6" s="326">
        <f>'①報告様式１別紙イ（年度末分） '!H6:J6</f>
        <v>0</v>
      </c>
      <c r="I6" s="327"/>
      <c r="J6" s="328"/>
      <c r="K6" s="288"/>
      <c r="L6" s="289"/>
      <c r="M6" s="290"/>
      <c r="N6" s="326">
        <f>'①報告様式１別紙イ（年度末分） '!N6:P6</f>
        <v>0</v>
      </c>
      <c r="O6" s="327"/>
      <c r="P6" s="328"/>
      <c r="Q6" s="326">
        <f>'①報告様式１別紙イ（年度末分） '!Q6:S6</f>
        <v>0</v>
      </c>
      <c r="R6" s="327"/>
      <c r="S6" s="328"/>
      <c r="T6" s="326">
        <f>'①報告様式１別紙イ（年度末分） '!T6:V6</f>
        <v>0</v>
      </c>
      <c r="U6" s="327"/>
      <c r="V6" s="328"/>
      <c r="W6" s="326">
        <f>'①報告様式１別紙イ（年度末分） '!W6:Y6</f>
        <v>0</v>
      </c>
      <c r="X6" s="327"/>
      <c r="Y6" s="328"/>
      <c r="Z6" s="326">
        <f>'①報告様式１別紙イ（年度末分） '!Z6:AB6</f>
        <v>0</v>
      </c>
      <c r="AA6" s="327"/>
      <c r="AB6" s="328"/>
      <c r="AC6" s="326">
        <f>'①報告様式１別紙イ（年度末分） '!AC6:AE6</f>
        <v>0</v>
      </c>
      <c r="AD6" s="327"/>
      <c r="AE6" s="328"/>
      <c r="AF6" s="326">
        <f>'①報告様式１別紙イ（年度末分） '!AF6:AH6</f>
        <v>0</v>
      </c>
      <c r="AG6" s="327"/>
      <c r="AH6" s="328"/>
      <c r="AI6" s="326">
        <f>'①報告様式１別紙イ（年度末分） '!AI6:AK6</f>
        <v>0</v>
      </c>
      <c r="AJ6" s="327"/>
      <c r="AK6" s="328"/>
      <c r="AL6" s="326">
        <f>'①報告様式１別紙イ（年度末分） '!AL6:AN6</f>
        <v>0</v>
      </c>
      <c r="AM6" s="327"/>
      <c r="AN6" s="328"/>
      <c r="AO6" s="326">
        <f>'①報告様式１別紙イ（年度末分） '!AO6:AQ6</f>
        <v>0</v>
      </c>
      <c r="AP6" s="327"/>
      <c r="AQ6" s="328"/>
      <c r="AR6" s="326">
        <f>'①報告様式１別紙イ（年度末分） '!AR6:AT6</f>
        <v>0</v>
      </c>
      <c r="AS6" s="327"/>
      <c r="AT6" s="328"/>
      <c r="AU6" s="326">
        <f>'①報告様式１別紙イ（年度末分） '!AU6:AW6</f>
        <v>0</v>
      </c>
      <c r="AV6" s="327"/>
      <c r="AW6" s="328"/>
      <c r="AX6" s="326">
        <f>'①報告様式１別紙イ（年度末分） '!AX6:AZ6</f>
        <v>0</v>
      </c>
      <c r="AY6" s="327"/>
      <c r="AZ6" s="328"/>
      <c r="BA6" s="326">
        <f>'①報告様式１別紙イ（年度末分） '!BA6:BC6</f>
        <v>0</v>
      </c>
      <c r="BB6" s="327"/>
      <c r="BC6" s="328"/>
      <c r="BD6" s="326">
        <f>'①報告様式１別紙イ（年度末分） '!BD6:BF6</f>
        <v>0</v>
      </c>
      <c r="BE6" s="327"/>
      <c r="BF6" s="328"/>
      <c r="BG6" s="326">
        <f>'①報告様式１別紙イ（年度末分） '!BG6:BI6</f>
        <v>0</v>
      </c>
      <c r="BH6" s="327"/>
      <c r="BI6" s="328"/>
      <c r="BJ6" s="326">
        <f>'①報告様式１別紙イ（年度末分） '!BJ6:BL6</f>
        <v>0</v>
      </c>
      <c r="BK6" s="327"/>
      <c r="BL6" s="328"/>
      <c r="BM6" s="326">
        <f>'①報告様式１別紙イ（年度末分） '!BM6:BO6</f>
        <v>0</v>
      </c>
      <c r="BN6" s="327"/>
      <c r="BO6" s="328"/>
      <c r="BP6" s="326">
        <f>'①報告様式１別紙イ（年度末分） '!BP6:BR6</f>
        <v>0</v>
      </c>
      <c r="BQ6" s="327"/>
      <c r="BR6" s="328"/>
      <c r="BS6" s="326">
        <f>'①報告様式１別紙イ（年度末分） '!BS6:BU6</f>
        <v>0</v>
      </c>
      <c r="BT6" s="327"/>
      <c r="BU6" s="328"/>
      <c r="BV6" s="326">
        <f>'①報告様式１別紙イ（年度末分） '!BV6:BX6</f>
        <v>0</v>
      </c>
      <c r="BW6" s="327"/>
      <c r="BX6" s="328"/>
      <c r="BY6" s="326">
        <f>'①報告様式１別紙イ（年度末分） '!BY6:CA6</f>
        <v>0</v>
      </c>
      <c r="BZ6" s="327"/>
      <c r="CA6" s="328"/>
      <c r="CB6" s="326">
        <f>'①報告様式１別紙イ（年度末分） '!CB6:CD6</f>
        <v>0</v>
      </c>
      <c r="CC6" s="327"/>
      <c r="CD6" s="328"/>
      <c r="CE6" s="326">
        <f>'①報告様式１別紙イ（年度末分） '!CE6:CG6</f>
        <v>0</v>
      </c>
      <c r="CF6" s="327"/>
      <c r="CG6" s="328"/>
      <c r="CH6" s="326">
        <f>'①報告様式１別紙イ（年度末分） '!CH6:CJ6</f>
        <v>0</v>
      </c>
      <c r="CI6" s="327"/>
      <c r="CJ6" s="328"/>
      <c r="CK6" s="326">
        <f>'①報告様式１別紙イ（年度末分） '!CK6:CM6</f>
        <v>0</v>
      </c>
      <c r="CL6" s="327"/>
      <c r="CM6" s="328"/>
      <c r="CN6" s="326">
        <f>'①報告様式１別紙イ（年度末分） '!CN6:CP6</f>
        <v>0</v>
      </c>
      <c r="CO6" s="327"/>
      <c r="CP6" s="328"/>
      <c r="CQ6" s="326">
        <f>'①報告様式１別紙イ（年度末分） '!CQ6:CS6</f>
        <v>0</v>
      </c>
      <c r="CR6" s="327"/>
      <c r="CS6" s="328"/>
      <c r="CT6" s="326">
        <f>'①報告様式１別紙イ（年度末分） '!CT6:CV6</f>
        <v>0</v>
      </c>
      <c r="CU6" s="327"/>
      <c r="CV6" s="328"/>
      <c r="CW6" s="326">
        <f>'①報告様式１別紙イ（年度末分） '!CW6:CY6</f>
        <v>0</v>
      </c>
      <c r="CX6" s="327"/>
      <c r="CY6" s="328"/>
      <c r="CZ6" s="326">
        <f>'①報告様式１別紙イ（年度末分） '!CZ6:DB6</f>
        <v>0</v>
      </c>
      <c r="DA6" s="327"/>
      <c r="DB6" s="328"/>
      <c r="DC6" s="326">
        <f>'①報告様式１別紙イ（年度末分） '!DC6:DE6</f>
        <v>0</v>
      </c>
      <c r="DD6" s="327"/>
      <c r="DE6" s="328"/>
      <c r="DF6" s="326">
        <f>'①報告様式１別紙イ（年度末分） '!DF6:DH6</f>
        <v>0</v>
      </c>
      <c r="DG6" s="327"/>
      <c r="DH6" s="328"/>
      <c r="DI6" s="326">
        <f>'①報告様式１別紙イ（年度末分） '!DI6:DK6</f>
        <v>0</v>
      </c>
      <c r="DJ6" s="327"/>
      <c r="DK6" s="328"/>
      <c r="DL6" s="326">
        <f>'①報告様式１別紙イ（年度末分） '!DL6:DN6</f>
        <v>0</v>
      </c>
      <c r="DM6" s="327"/>
      <c r="DN6" s="328"/>
      <c r="DO6" s="326">
        <f>'①報告様式１別紙イ（年度末分） '!DO6:DQ6</f>
        <v>0</v>
      </c>
      <c r="DP6" s="327"/>
      <c r="DQ6" s="328"/>
    </row>
    <row r="7" spans="1:121" ht="24" customHeight="1" x14ac:dyDescent="0.2">
      <c r="A7" s="1"/>
      <c r="B7" s="267"/>
      <c r="C7" s="268"/>
      <c r="D7" s="269"/>
      <c r="E7" s="2" t="s">
        <v>103</v>
      </c>
      <c r="F7" s="3" t="s">
        <v>104</v>
      </c>
      <c r="G7" s="4" t="s">
        <v>105</v>
      </c>
      <c r="H7" s="2" t="s">
        <v>103</v>
      </c>
      <c r="I7" s="3" t="s">
        <v>104</v>
      </c>
      <c r="J7" s="5" t="s">
        <v>106</v>
      </c>
      <c r="K7" s="2" t="s">
        <v>103</v>
      </c>
      <c r="L7" s="3" t="s">
        <v>104</v>
      </c>
      <c r="M7" s="5" t="s">
        <v>106</v>
      </c>
      <c r="N7" s="2" t="s">
        <v>103</v>
      </c>
      <c r="O7" s="3" t="s">
        <v>104</v>
      </c>
      <c r="P7" s="5" t="s">
        <v>106</v>
      </c>
      <c r="Q7" s="6" t="s">
        <v>103</v>
      </c>
      <c r="R7" s="3" t="s">
        <v>104</v>
      </c>
      <c r="S7" s="7" t="s">
        <v>106</v>
      </c>
      <c r="T7" s="6" t="s">
        <v>103</v>
      </c>
      <c r="U7" s="3" t="s">
        <v>104</v>
      </c>
      <c r="V7" s="7" t="s">
        <v>106</v>
      </c>
      <c r="W7" s="6" t="s">
        <v>103</v>
      </c>
      <c r="X7" s="3" t="s">
        <v>104</v>
      </c>
      <c r="Y7" s="7" t="s">
        <v>106</v>
      </c>
      <c r="Z7" s="2" t="s">
        <v>103</v>
      </c>
      <c r="AA7" s="3" t="s">
        <v>104</v>
      </c>
      <c r="AB7" s="5" t="s">
        <v>106</v>
      </c>
      <c r="AC7" s="6" t="s">
        <v>103</v>
      </c>
      <c r="AD7" s="3" t="s">
        <v>104</v>
      </c>
      <c r="AE7" s="7" t="s">
        <v>106</v>
      </c>
      <c r="AF7" s="6" t="s">
        <v>103</v>
      </c>
      <c r="AG7" s="3" t="s">
        <v>104</v>
      </c>
      <c r="AH7" s="7" t="s">
        <v>106</v>
      </c>
      <c r="AI7" s="6" t="s">
        <v>103</v>
      </c>
      <c r="AJ7" s="3" t="s">
        <v>104</v>
      </c>
      <c r="AK7" s="7" t="s">
        <v>106</v>
      </c>
      <c r="AL7" s="2" t="s">
        <v>103</v>
      </c>
      <c r="AM7" s="3" t="s">
        <v>104</v>
      </c>
      <c r="AN7" s="5" t="s">
        <v>106</v>
      </c>
      <c r="AO7" s="6" t="s">
        <v>103</v>
      </c>
      <c r="AP7" s="3" t="s">
        <v>104</v>
      </c>
      <c r="AQ7" s="7" t="s">
        <v>106</v>
      </c>
      <c r="AR7" s="6" t="s">
        <v>103</v>
      </c>
      <c r="AS7" s="3" t="s">
        <v>104</v>
      </c>
      <c r="AT7" s="7" t="s">
        <v>106</v>
      </c>
      <c r="AU7" s="6" t="s">
        <v>103</v>
      </c>
      <c r="AV7" s="3" t="s">
        <v>104</v>
      </c>
      <c r="AW7" s="7" t="s">
        <v>106</v>
      </c>
      <c r="AX7" s="2" t="s">
        <v>103</v>
      </c>
      <c r="AY7" s="3" t="s">
        <v>104</v>
      </c>
      <c r="AZ7" s="5" t="s">
        <v>106</v>
      </c>
      <c r="BA7" s="6" t="s">
        <v>103</v>
      </c>
      <c r="BB7" s="3" t="s">
        <v>104</v>
      </c>
      <c r="BC7" s="7" t="s">
        <v>106</v>
      </c>
      <c r="BD7" s="6" t="s">
        <v>103</v>
      </c>
      <c r="BE7" s="3" t="s">
        <v>104</v>
      </c>
      <c r="BF7" s="7" t="s">
        <v>106</v>
      </c>
      <c r="BG7" s="6" t="s">
        <v>103</v>
      </c>
      <c r="BH7" s="3" t="s">
        <v>104</v>
      </c>
      <c r="BI7" s="7" t="s">
        <v>106</v>
      </c>
      <c r="BJ7" s="2" t="s">
        <v>103</v>
      </c>
      <c r="BK7" s="3" t="s">
        <v>104</v>
      </c>
      <c r="BL7" s="5" t="s">
        <v>106</v>
      </c>
      <c r="BM7" s="6" t="s">
        <v>103</v>
      </c>
      <c r="BN7" s="3" t="s">
        <v>104</v>
      </c>
      <c r="BO7" s="7" t="s">
        <v>106</v>
      </c>
      <c r="BP7" s="6" t="s">
        <v>103</v>
      </c>
      <c r="BQ7" s="3" t="s">
        <v>104</v>
      </c>
      <c r="BR7" s="7" t="s">
        <v>106</v>
      </c>
      <c r="BS7" s="6" t="s">
        <v>103</v>
      </c>
      <c r="BT7" s="3" t="s">
        <v>104</v>
      </c>
      <c r="BU7" s="7" t="s">
        <v>106</v>
      </c>
      <c r="BV7" s="2" t="s">
        <v>103</v>
      </c>
      <c r="BW7" s="3" t="s">
        <v>104</v>
      </c>
      <c r="BX7" s="5" t="s">
        <v>106</v>
      </c>
      <c r="BY7" s="6" t="s">
        <v>103</v>
      </c>
      <c r="BZ7" s="3" t="s">
        <v>104</v>
      </c>
      <c r="CA7" s="7" t="s">
        <v>106</v>
      </c>
      <c r="CB7" s="6" t="s">
        <v>103</v>
      </c>
      <c r="CC7" s="3" t="s">
        <v>104</v>
      </c>
      <c r="CD7" s="7" t="s">
        <v>106</v>
      </c>
      <c r="CE7" s="6" t="s">
        <v>103</v>
      </c>
      <c r="CF7" s="3" t="s">
        <v>104</v>
      </c>
      <c r="CG7" s="7" t="s">
        <v>106</v>
      </c>
      <c r="CH7" s="2" t="s">
        <v>103</v>
      </c>
      <c r="CI7" s="3" t="s">
        <v>104</v>
      </c>
      <c r="CJ7" s="5" t="s">
        <v>106</v>
      </c>
      <c r="CK7" s="6" t="s">
        <v>103</v>
      </c>
      <c r="CL7" s="3" t="s">
        <v>104</v>
      </c>
      <c r="CM7" s="7" t="s">
        <v>106</v>
      </c>
      <c r="CN7" s="6" t="s">
        <v>103</v>
      </c>
      <c r="CO7" s="3" t="s">
        <v>104</v>
      </c>
      <c r="CP7" s="7" t="s">
        <v>106</v>
      </c>
      <c r="CQ7" s="6" t="s">
        <v>103</v>
      </c>
      <c r="CR7" s="3" t="s">
        <v>104</v>
      </c>
      <c r="CS7" s="7" t="s">
        <v>106</v>
      </c>
      <c r="CT7" s="2" t="s">
        <v>103</v>
      </c>
      <c r="CU7" s="3" t="s">
        <v>104</v>
      </c>
      <c r="CV7" s="5" t="s">
        <v>106</v>
      </c>
      <c r="CW7" s="6" t="s">
        <v>103</v>
      </c>
      <c r="CX7" s="3" t="s">
        <v>104</v>
      </c>
      <c r="CY7" s="7" t="s">
        <v>106</v>
      </c>
      <c r="CZ7" s="6" t="s">
        <v>103</v>
      </c>
      <c r="DA7" s="3" t="s">
        <v>104</v>
      </c>
      <c r="DB7" s="7" t="s">
        <v>106</v>
      </c>
      <c r="DC7" s="6" t="s">
        <v>103</v>
      </c>
      <c r="DD7" s="3" t="s">
        <v>104</v>
      </c>
      <c r="DE7" s="7" t="s">
        <v>106</v>
      </c>
      <c r="DF7" s="6" t="s">
        <v>103</v>
      </c>
      <c r="DG7" s="3" t="s">
        <v>104</v>
      </c>
      <c r="DH7" s="7" t="s">
        <v>106</v>
      </c>
      <c r="DI7" s="6" t="s">
        <v>103</v>
      </c>
      <c r="DJ7" s="3" t="s">
        <v>104</v>
      </c>
      <c r="DK7" s="7" t="s">
        <v>106</v>
      </c>
      <c r="DL7" s="6" t="s">
        <v>103</v>
      </c>
      <c r="DM7" s="3" t="s">
        <v>104</v>
      </c>
      <c r="DN7" s="7" t="s">
        <v>106</v>
      </c>
      <c r="DO7" s="6" t="s">
        <v>103</v>
      </c>
      <c r="DP7" s="3" t="s">
        <v>104</v>
      </c>
      <c r="DQ7" s="7" t="s">
        <v>106</v>
      </c>
    </row>
    <row r="8" spans="1:121" ht="24" customHeight="1" x14ac:dyDescent="0.2">
      <c r="A8" s="1"/>
      <c r="B8" s="259" t="s">
        <v>107</v>
      </c>
      <c r="C8" s="260"/>
      <c r="D8" s="261"/>
      <c r="E8" s="8">
        <f t="shared" ref="E8:G14" si="0">SUM(H8,K8)</f>
        <v>0</v>
      </c>
      <c r="F8" s="9">
        <f>SUM(I8,L8)</f>
        <v>0</v>
      </c>
      <c r="G8" s="10">
        <f>SUM(J8,M8)</f>
        <v>0</v>
      </c>
      <c r="H8" s="8">
        <f>SUM(H13,H14)</f>
        <v>0</v>
      </c>
      <c r="I8" s="9">
        <f>SUM(I13,I14)</f>
        <v>0</v>
      </c>
      <c r="J8" s="11">
        <f>H8-I8</f>
        <v>0</v>
      </c>
      <c r="K8" s="12">
        <f t="shared" ref="K8:M14" si="1">SUM(N8,Q8,T8,W8,Z8,AC8,AF8,AI8,AL8,AO8,AR8,AU8,AX8,BA8,BD8,BG8,BJ8,BM8,BP8,BS8,BV8,BY8,CB8,CE8,CH8,CK8,CN8,CQ8,CT8,CW8,CZ8,DC8,DF8,DI8,DL8,DO8)</f>
        <v>0</v>
      </c>
      <c r="L8" s="9">
        <f t="shared" si="1"/>
        <v>0</v>
      </c>
      <c r="M8" s="13">
        <f>SUM(P8,S8,V8,Y8,AB8,AE8,AH8,AK8,AN8,AQ8,AT8,AW8,AZ8,BC8,BF8,BI8,BL8,BO8,BR8,BU8,BX8,CA8,CD8,CG8,CJ8,CM8,CP8,CS8,CV8,CY8,DB8,DE8,DH8,DK8,DN8,DQ8)</f>
        <v>0</v>
      </c>
      <c r="N8" s="8">
        <f>SUM(N13,N14)</f>
        <v>0</v>
      </c>
      <c r="O8" s="9">
        <f>SUM(O13,O14)</f>
        <v>0</v>
      </c>
      <c r="P8" s="11">
        <f>N8-O8</f>
        <v>0</v>
      </c>
      <c r="Q8" s="8">
        <f>SUM(Q13,Q14)</f>
        <v>0</v>
      </c>
      <c r="R8" s="9">
        <f>SUM(R13,R14)</f>
        <v>0</v>
      </c>
      <c r="S8" s="11">
        <f t="shared" ref="S8:S14" si="2">Q8-R8</f>
        <v>0</v>
      </c>
      <c r="T8" s="8">
        <f>SUM(T13,T14)</f>
        <v>0</v>
      </c>
      <c r="U8" s="9">
        <f>SUM(U13,U14)</f>
        <v>0</v>
      </c>
      <c r="V8" s="11">
        <f t="shared" ref="V8:V14" si="3">T8-U8</f>
        <v>0</v>
      </c>
      <c r="W8" s="8">
        <f>SUM(W13,W14)</f>
        <v>0</v>
      </c>
      <c r="X8" s="9">
        <f>SUM(X13,X14)</f>
        <v>0</v>
      </c>
      <c r="Y8" s="11">
        <f t="shared" ref="Y8:Y14" si="4">W8-X8</f>
        <v>0</v>
      </c>
      <c r="Z8" s="8">
        <f>SUM(Z13,Z14)</f>
        <v>0</v>
      </c>
      <c r="AA8" s="9">
        <f>SUM(AA13,AA14)</f>
        <v>0</v>
      </c>
      <c r="AB8" s="11">
        <f t="shared" ref="AB8:AB14" si="5">Z8-AA8</f>
        <v>0</v>
      </c>
      <c r="AC8" s="8">
        <f>SUM(AC13,AC14)</f>
        <v>0</v>
      </c>
      <c r="AD8" s="9">
        <f>SUM(AD13,AD14)</f>
        <v>0</v>
      </c>
      <c r="AE8" s="11">
        <f t="shared" ref="AE8:AE14" si="6">AC8-AD8</f>
        <v>0</v>
      </c>
      <c r="AF8" s="8">
        <f>SUM(AF13,AF14)</f>
        <v>0</v>
      </c>
      <c r="AG8" s="9">
        <f>SUM(AG13,AG14)</f>
        <v>0</v>
      </c>
      <c r="AH8" s="11">
        <f t="shared" ref="AH8:AH14" si="7">AF8-AG8</f>
        <v>0</v>
      </c>
      <c r="AI8" s="8">
        <f>SUM(AI13,AI14)</f>
        <v>0</v>
      </c>
      <c r="AJ8" s="9">
        <f>SUM(AJ13,AJ14)</f>
        <v>0</v>
      </c>
      <c r="AK8" s="11">
        <f t="shared" ref="AK8:AK14" si="8">AI8-AJ8</f>
        <v>0</v>
      </c>
      <c r="AL8" s="8">
        <f>SUM(AL13,AL14)</f>
        <v>0</v>
      </c>
      <c r="AM8" s="9">
        <f>SUM(AM13,AM14)</f>
        <v>0</v>
      </c>
      <c r="AN8" s="11">
        <f t="shared" ref="AN8:AN14" si="9">AL8-AM8</f>
        <v>0</v>
      </c>
      <c r="AO8" s="8">
        <f>SUM(AO13,AO14)</f>
        <v>0</v>
      </c>
      <c r="AP8" s="9">
        <f>SUM(AP13,AP14)</f>
        <v>0</v>
      </c>
      <c r="AQ8" s="11">
        <f t="shared" ref="AQ8:AQ14" si="10">AO8-AP8</f>
        <v>0</v>
      </c>
      <c r="AR8" s="8">
        <f>SUM(AR13,AR14)</f>
        <v>0</v>
      </c>
      <c r="AS8" s="9">
        <f>SUM(AS13,AS14)</f>
        <v>0</v>
      </c>
      <c r="AT8" s="11">
        <f t="shared" ref="AT8:AT14" si="11">AR8-AS8</f>
        <v>0</v>
      </c>
      <c r="AU8" s="8">
        <f>SUM(AU13,AU14)</f>
        <v>0</v>
      </c>
      <c r="AV8" s="9">
        <f>SUM(AV13,AV14)</f>
        <v>0</v>
      </c>
      <c r="AW8" s="11">
        <f t="shared" ref="AW8:AW14" si="12">AU8-AV8</f>
        <v>0</v>
      </c>
      <c r="AX8" s="8">
        <f>SUM(AX13,AX14)</f>
        <v>0</v>
      </c>
      <c r="AY8" s="9">
        <f>SUM(AY13,AY14)</f>
        <v>0</v>
      </c>
      <c r="AZ8" s="11">
        <f t="shared" ref="AZ8:AZ14" si="13">AX8-AY8</f>
        <v>0</v>
      </c>
      <c r="BA8" s="8">
        <f>SUM(BA13,BA14)</f>
        <v>0</v>
      </c>
      <c r="BB8" s="9">
        <f>SUM(BB13,BB14)</f>
        <v>0</v>
      </c>
      <c r="BC8" s="11">
        <f t="shared" ref="BC8:BC14" si="14">BA8-BB8</f>
        <v>0</v>
      </c>
      <c r="BD8" s="8">
        <f>SUM(BD13,BD14)</f>
        <v>0</v>
      </c>
      <c r="BE8" s="9">
        <f>SUM(BE13,BE14)</f>
        <v>0</v>
      </c>
      <c r="BF8" s="11">
        <f t="shared" ref="BF8:BF14" si="15">BD8-BE8</f>
        <v>0</v>
      </c>
      <c r="BG8" s="8">
        <f>SUM(BG13,BG14)</f>
        <v>0</v>
      </c>
      <c r="BH8" s="9">
        <f>SUM(BH13,BH14)</f>
        <v>0</v>
      </c>
      <c r="BI8" s="11">
        <f t="shared" ref="BI8:BI14" si="16">BG8-BH8</f>
        <v>0</v>
      </c>
      <c r="BJ8" s="8">
        <f>SUM(BJ13,BJ14)</f>
        <v>0</v>
      </c>
      <c r="BK8" s="9">
        <f>SUM(BK13,BK14)</f>
        <v>0</v>
      </c>
      <c r="BL8" s="11">
        <f t="shared" ref="BL8:BL14" si="17">BJ8-BK8</f>
        <v>0</v>
      </c>
      <c r="BM8" s="8">
        <f>SUM(BM13,BM14)</f>
        <v>0</v>
      </c>
      <c r="BN8" s="9">
        <f>SUM(BN13,BN14)</f>
        <v>0</v>
      </c>
      <c r="BO8" s="11">
        <f t="shared" ref="BO8:BO14" si="18">BM8-BN8</f>
        <v>0</v>
      </c>
      <c r="BP8" s="8">
        <f>SUM(BP13,BP14)</f>
        <v>0</v>
      </c>
      <c r="BQ8" s="9">
        <f>SUM(BQ13,BQ14)</f>
        <v>0</v>
      </c>
      <c r="BR8" s="11">
        <f t="shared" ref="BR8:BR14" si="19">BP8-BQ8</f>
        <v>0</v>
      </c>
      <c r="BS8" s="8">
        <f>SUM(BS13,BS14)</f>
        <v>0</v>
      </c>
      <c r="BT8" s="9">
        <f>SUM(BT13,BT14)</f>
        <v>0</v>
      </c>
      <c r="BU8" s="11">
        <f t="shared" ref="BU8:BU14" si="20">BS8-BT8</f>
        <v>0</v>
      </c>
      <c r="BV8" s="8">
        <f>SUM(BV13,BV14)</f>
        <v>0</v>
      </c>
      <c r="BW8" s="9">
        <f>SUM(BW13,BW14)</f>
        <v>0</v>
      </c>
      <c r="BX8" s="11">
        <f t="shared" ref="BX8:BX14" si="21">BV8-BW8</f>
        <v>0</v>
      </c>
      <c r="BY8" s="8">
        <f>SUM(BY13,BY14)</f>
        <v>0</v>
      </c>
      <c r="BZ8" s="9">
        <f>SUM(BZ13,BZ14)</f>
        <v>0</v>
      </c>
      <c r="CA8" s="11">
        <f t="shared" ref="CA8:CA14" si="22">BY8-BZ8</f>
        <v>0</v>
      </c>
      <c r="CB8" s="8">
        <f>SUM(CB13,CB14)</f>
        <v>0</v>
      </c>
      <c r="CC8" s="9">
        <f>SUM(CC13,CC14)</f>
        <v>0</v>
      </c>
      <c r="CD8" s="11">
        <f t="shared" ref="CD8:CD14" si="23">CB8-CC8</f>
        <v>0</v>
      </c>
      <c r="CE8" s="8">
        <f>SUM(CE13,CE14)</f>
        <v>0</v>
      </c>
      <c r="CF8" s="9">
        <f>SUM(CF13,CF14)</f>
        <v>0</v>
      </c>
      <c r="CG8" s="11">
        <f t="shared" ref="CG8:CG14" si="24">CE8-CF8</f>
        <v>0</v>
      </c>
      <c r="CH8" s="8">
        <f>SUM(CH13,CH14)</f>
        <v>0</v>
      </c>
      <c r="CI8" s="9">
        <f>SUM(CI13,CI14)</f>
        <v>0</v>
      </c>
      <c r="CJ8" s="11">
        <f t="shared" ref="CJ8:CJ14" si="25">CH8-CI8</f>
        <v>0</v>
      </c>
      <c r="CK8" s="8">
        <f>SUM(CK13,CK14)</f>
        <v>0</v>
      </c>
      <c r="CL8" s="9">
        <f>SUM(CL13,CL14)</f>
        <v>0</v>
      </c>
      <c r="CM8" s="11">
        <f t="shared" ref="CM8:CM14" si="26">CK8-CL8</f>
        <v>0</v>
      </c>
      <c r="CN8" s="8">
        <f>SUM(CN13,CN14)</f>
        <v>0</v>
      </c>
      <c r="CO8" s="9">
        <f>SUM(CO13,CO14)</f>
        <v>0</v>
      </c>
      <c r="CP8" s="11">
        <f t="shared" ref="CP8:CP14" si="27">CN8-CO8</f>
        <v>0</v>
      </c>
      <c r="CQ8" s="8">
        <f>SUM(CQ13,CQ14)</f>
        <v>0</v>
      </c>
      <c r="CR8" s="9">
        <f>SUM(CR13,CR14)</f>
        <v>0</v>
      </c>
      <c r="CS8" s="11">
        <f t="shared" ref="CS8:CS14" si="28">CQ8-CR8</f>
        <v>0</v>
      </c>
      <c r="CT8" s="8">
        <f>SUM(CT13,CT14)</f>
        <v>0</v>
      </c>
      <c r="CU8" s="9">
        <f>SUM(CU13,CU14)</f>
        <v>0</v>
      </c>
      <c r="CV8" s="11">
        <f t="shared" ref="CV8:CV14" si="29">CT8-CU8</f>
        <v>0</v>
      </c>
      <c r="CW8" s="8">
        <f>SUM(CW13,CW14)</f>
        <v>0</v>
      </c>
      <c r="CX8" s="9">
        <f>SUM(CX13,CX14)</f>
        <v>0</v>
      </c>
      <c r="CY8" s="11">
        <f t="shared" ref="CY8:CY14" si="30">CW8-CX8</f>
        <v>0</v>
      </c>
      <c r="CZ8" s="8">
        <f>SUM(CZ13,CZ14)</f>
        <v>0</v>
      </c>
      <c r="DA8" s="9">
        <f>SUM(DA13,DA14)</f>
        <v>0</v>
      </c>
      <c r="DB8" s="11">
        <f t="shared" ref="DB8:DB14" si="31">CZ8-DA8</f>
        <v>0</v>
      </c>
      <c r="DC8" s="8">
        <f>SUM(DC13,DC14)</f>
        <v>0</v>
      </c>
      <c r="DD8" s="9">
        <f>SUM(DD13,DD14)</f>
        <v>0</v>
      </c>
      <c r="DE8" s="11">
        <f t="shared" ref="DE8:DE14" si="32">DC8-DD8</f>
        <v>0</v>
      </c>
      <c r="DF8" s="8">
        <f>SUM(DF13,DF14)</f>
        <v>0</v>
      </c>
      <c r="DG8" s="9">
        <f>SUM(DG13,DG14)</f>
        <v>0</v>
      </c>
      <c r="DH8" s="11">
        <f t="shared" ref="DH8:DH14" si="33">DF8-DG8</f>
        <v>0</v>
      </c>
      <c r="DI8" s="8">
        <f>SUM(DI13,DI14)</f>
        <v>0</v>
      </c>
      <c r="DJ8" s="9">
        <f>SUM(DJ13,DJ14)</f>
        <v>0</v>
      </c>
      <c r="DK8" s="11">
        <f t="shared" ref="DK8:DK14" si="34">DI8-DJ8</f>
        <v>0</v>
      </c>
      <c r="DL8" s="8">
        <f>SUM(DL13,DL14)</f>
        <v>0</v>
      </c>
      <c r="DM8" s="9">
        <f>SUM(DM13,DM14)</f>
        <v>0</v>
      </c>
      <c r="DN8" s="11">
        <f t="shared" ref="DN8:DN14" si="35">DL8-DM8</f>
        <v>0</v>
      </c>
      <c r="DO8" s="8">
        <f>SUM(DO13,DO14)</f>
        <v>0</v>
      </c>
      <c r="DP8" s="9">
        <f>SUM(DP13,DP14)</f>
        <v>0</v>
      </c>
      <c r="DQ8" s="11">
        <f t="shared" ref="DQ8:DQ14" si="36">DO8-DP8</f>
        <v>0</v>
      </c>
    </row>
    <row r="9" spans="1:121" ht="24" customHeight="1" x14ac:dyDescent="0.2">
      <c r="A9" s="1"/>
      <c r="B9" s="270" t="s">
        <v>108</v>
      </c>
      <c r="C9" s="271" t="s">
        <v>109</v>
      </c>
      <c r="D9" s="272"/>
      <c r="E9" s="8">
        <f>SUM(H9,K9)</f>
        <v>0</v>
      </c>
      <c r="F9" s="9">
        <f t="shared" si="0"/>
        <v>0</v>
      </c>
      <c r="G9" s="10">
        <f t="shared" si="0"/>
        <v>0</v>
      </c>
      <c r="H9" s="33">
        <f>'①報告様式１別紙イ（年度末分） '!H9+'②報告様式１別紙イ  (繰越期間分)'!H9</f>
        <v>0</v>
      </c>
      <c r="I9" s="25">
        <f>'①報告様式１別紙イ（年度末分） '!I9+'②報告様式１別紙イ  (繰越期間分)'!I9</f>
        <v>0</v>
      </c>
      <c r="J9" s="11">
        <f>H9-I9</f>
        <v>0</v>
      </c>
      <c r="K9" s="12">
        <f>SUM(N9,Q9,T9,W9,Z9,AC9,AF9,AI9,AL9,AO9,AR9,AU9,AX9,BA9,BD9,BG9,BJ9,BM9,BP9,BS9,BV9,BY9,CB9,CE9,CH9,CK9,CN9,CQ9,CT9,CW9,CZ9,DC9,DF9,DI9,DL9,DO9)</f>
        <v>0</v>
      </c>
      <c r="L9" s="9">
        <f t="shared" si="1"/>
        <v>0</v>
      </c>
      <c r="M9" s="13">
        <f t="shared" si="1"/>
        <v>0</v>
      </c>
      <c r="N9" s="33">
        <f>'①報告様式１別紙イ（年度末分） '!N9+'②報告様式１別紙イ  (繰越期間分)'!N9</f>
        <v>0</v>
      </c>
      <c r="O9" s="38">
        <f>'①報告様式１別紙イ（年度末分） '!O9+'②報告様式１別紙イ  (繰越期間分)'!O9</f>
        <v>0</v>
      </c>
      <c r="P9" s="11">
        <f t="shared" ref="P9:P13" si="37">N9-O9</f>
        <v>0</v>
      </c>
      <c r="Q9" s="33">
        <f>'①報告様式１別紙イ（年度末分） '!Q9+'②報告様式１別紙イ  (繰越期間分)'!Q9</f>
        <v>0</v>
      </c>
      <c r="R9" s="38">
        <f>'①報告様式１別紙イ（年度末分） '!R9+'②報告様式１別紙イ  (繰越期間分)'!R9</f>
        <v>0</v>
      </c>
      <c r="S9" s="11">
        <f t="shared" si="2"/>
        <v>0</v>
      </c>
      <c r="T9" s="33">
        <f>'①報告様式１別紙イ（年度末分） '!T9+'②報告様式１別紙イ  (繰越期間分)'!T9</f>
        <v>0</v>
      </c>
      <c r="U9" s="25">
        <f>'①報告様式１別紙イ（年度末分） '!U9+'②報告様式１別紙イ  (繰越期間分)'!U9</f>
        <v>0</v>
      </c>
      <c r="V9" s="11">
        <f t="shared" si="3"/>
        <v>0</v>
      </c>
      <c r="W9" s="33">
        <f>'①報告様式１別紙イ（年度末分） '!W9+'②報告様式１別紙イ  (繰越期間分)'!W9</f>
        <v>0</v>
      </c>
      <c r="X9" s="25">
        <f>'①報告様式１別紙イ（年度末分） '!X9+'②報告様式１別紙イ  (繰越期間分)'!X9</f>
        <v>0</v>
      </c>
      <c r="Y9" s="11">
        <f t="shared" si="4"/>
        <v>0</v>
      </c>
      <c r="Z9" s="33">
        <f>'①報告様式１別紙イ（年度末分） '!Z9+'②報告様式１別紙イ  (繰越期間分)'!Z9</f>
        <v>0</v>
      </c>
      <c r="AA9" s="25">
        <f>'①報告様式１別紙イ（年度末分） '!AA9+'②報告様式１別紙イ  (繰越期間分)'!AA9</f>
        <v>0</v>
      </c>
      <c r="AB9" s="11">
        <f t="shared" si="5"/>
        <v>0</v>
      </c>
      <c r="AC9" s="33">
        <f>'①報告様式１別紙イ（年度末分） '!AC9+'②報告様式１別紙イ  (繰越期間分)'!AC9</f>
        <v>0</v>
      </c>
      <c r="AD9" s="25">
        <f>'①報告様式１別紙イ（年度末分） '!AD9+'②報告様式１別紙イ  (繰越期間分)'!AD9</f>
        <v>0</v>
      </c>
      <c r="AE9" s="11">
        <f t="shared" si="6"/>
        <v>0</v>
      </c>
      <c r="AF9" s="33">
        <f>'①報告様式１別紙イ（年度末分） '!AF9+'②報告様式１別紙イ  (繰越期間分)'!AF9</f>
        <v>0</v>
      </c>
      <c r="AG9" s="25">
        <f>'①報告様式１別紙イ（年度末分） '!AG9+'②報告様式１別紙イ  (繰越期間分)'!AG9</f>
        <v>0</v>
      </c>
      <c r="AH9" s="11">
        <f t="shared" si="7"/>
        <v>0</v>
      </c>
      <c r="AI9" s="33">
        <f>'①報告様式１別紙イ（年度末分） '!AI9+'②報告様式１別紙イ  (繰越期間分)'!AI9</f>
        <v>0</v>
      </c>
      <c r="AJ9" s="25">
        <f>'①報告様式１別紙イ（年度末分） '!AJ9+'②報告様式１別紙イ  (繰越期間分)'!AJ9</f>
        <v>0</v>
      </c>
      <c r="AK9" s="11">
        <f t="shared" si="8"/>
        <v>0</v>
      </c>
      <c r="AL9" s="33">
        <f>'①報告様式１別紙イ（年度末分） '!AL9+'②報告様式１別紙イ  (繰越期間分)'!AL9</f>
        <v>0</v>
      </c>
      <c r="AM9" s="25">
        <f>'①報告様式１別紙イ（年度末分） '!AM9+'②報告様式１別紙イ  (繰越期間分)'!AM9</f>
        <v>0</v>
      </c>
      <c r="AN9" s="11">
        <f t="shared" si="9"/>
        <v>0</v>
      </c>
      <c r="AO9" s="33">
        <f>'①報告様式１別紙イ（年度末分） '!AO9+'②報告様式１別紙イ  (繰越期間分)'!AO9</f>
        <v>0</v>
      </c>
      <c r="AP9" s="25">
        <f>'①報告様式１別紙イ（年度末分） '!AP9+'②報告様式１別紙イ  (繰越期間分)'!AP9</f>
        <v>0</v>
      </c>
      <c r="AQ9" s="11">
        <f t="shared" si="10"/>
        <v>0</v>
      </c>
      <c r="AR9" s="33">
        <f>'①報告様式１別紙イ（年度末分） '!AR9+'②報告様式１別紙イ  (繰越期間分)'!AR9</f>
        <v>0</v>
      </c>
      <c r="AS9" s="25">
        <f>'①報告様式１別紙イ（年度末分） '!AS9+'②報告様式１別紙イ  (繰越期間分)'!AS9</f>
        <v>0</v>
      </c>
      <c r="AT9" s="11">
        <f t="shared" si="11"/>
        <v>0</v>
      </c>
      <c r="AU9" s="33">
        <f>'①報告様式１別紙イ（年度末分） '!AU9+'②報告様式１別紙イ  (繰越期間分)'!AU9</f>
        <v>0</v>
      </c>
      <c r="AV9" s="25">
        <f>'①報告様式１別紙イ（年度末分） '!AV9+'②報告様式１別紙イ  (繰越期間分)'!AV9</f>
        <v>0</v>
      </c>
      <c r="AW9" s="11">
        <f t="shared" si="12"/>
        <v>0</v>
      </c>
      <c r="AX9" s="33">
        <f>'①報告様式１別紙イ（年度末分） '!AX9+'②報告様式１別紙イ  (繰越期間分)'!AX9</f>
        <v>0</v>
      </c>
      <c r="AY9" s="25">
        <f>'①報告様式１別紙イ（年度末分） '!AY9+'②報告様式１別紙イ  (繰越期間分)'!AY9</f>
        <v>0</v>
      </c>
      <c r="AZ9" s="11">
        <f t="shared" si="13"/>
        <v>0</v>
      </c>
      <c r="BA9" s="33">
        <f>'①報告様式１別紙イ（年度末分） '!BA9+'②報告様式１別紙イ  (繰越期間分)'!BA9</f>
        <v>0</v>
      </c>
      <c r="BB9" s="25">
        <f>'①報告様式１別紙イ（年度末分） '!BB9+'②報告様式１別紙イ  (繰越期間分)'!BB9</f>
        <v>0</v>
      </c>
      <c r="BC9" s="11">
        <f t="shared" si="14"/>
        <v>0</v>
      </c>
      <c r="BD9" s="33">
        <f>'①報告様式１別紙イ（年度末分） '!BD9+'②報告様式１別紙イ  (繰越期間分)'!BD9</f>
        <v>0</v>
      </c>
      <c r="BE9" s="25">
        <f>'①報告様式１別紙イ（年度末分） '!BE9+'②報告様式１別紙イ  (繰越期間分)'!BE9</f>
        <v>0</v>
      </c>
      <c r="BF9" s="11">
        <f t="shared" si="15"/>
        <v>0</v>
      </c>
      <c r="BG9" s="33">
        <f>'①報告様式１別紙イ（年度末分） '!BG9+'②報告様式１別紙イ  (繰越期間分)'!BG9</f>
        <v>0</v>
      </c>
      <c r="BH9" s="25">
        <f>'①報告様式１別紙イ（年度末分） '!BH9+'②報告様式１別紙イ  (繰越期間分)'!BH9</f>
        <v>0</v>
      </c>
      <c r="BI9" s="11">
        <f t="shared" si="16"/>
        <v>0</v>
      </c>
      <c r="BJ9" s="33">
        <f>'①報告様式１別紙イ（年度末分） '!BJ9+'②報告様式１別紙イ  (繰越期間分)'!BJ9</f>
        <v>0</v>
      </c>
      <c r="BK9" s="25">
        <f>'①報告様式１別紙イ（年度末分） '!BK9+'②報告様式１別紙イ  (繰越期間分)'!BK9</f>
        <v>0</v>
      </c>
      <c r="BL9" s="11">
        <f t="shared" si="17"/>
        <v>0</v>
      </c>
      <c r="BM9" s="33">
        <f>'①報告様式１別紙イ（年度末分） '!BM9+'②報告様式１別紙イ  (繰越期間分)'!BM9</f>
        <v>0</v>
      </c>
      <c r="BN9" s="25">
        <f>'①報告様式１別紙イ（年度末分） '!BN9+'②報告様式１別紙イ  (繰越期間分)'!BN9</f>
        <v>0</v>
      </c>
      <c r="BO9" s="11">
        <f t="shared" si="18"/>
        <v>0</v>
      </c>
      <c r="BP9" s="33">
        <f>'①報告様式１別紙イ（年度末分） '!BP9+'②報告様式１別紙イ  (繰越期間分)'!BP9</f>
        <v>0</v>
      </c>
      <c r="BQ9" s="25">
        <f>'①報告様式１別紙イ（年度末分） '!BQ9+'②報告様式１別紙イ  (繰越期間分)'!BQ9</f>
        <v>0</v>
      </c>
      <c r="BR9" s="11">
        <f t="shared" si="19"/>
        <v>0</v>
      </c>
      <c r="BS9" s="33">
        <f>'①報告様式１別紙イ（年度末分） '!BS9+'②報告様式１別紙イ  (繰越期間分)'!BS9</f>
        <v>0</v>
      </c>
      <c r="BT9" s="25">
        <f>'①報告様式１別紙イ（年度末分） '!BT9+'②報告様式１別紙イ  (繰越期間分)'!BT9</f>
        <v>0</v>
      </c>
      <c r="BU9" s="11">
        <f t="shared" si="20"/>
        <v>0</v>
      </c>
      <c r="BV9" s="33">
        <f>'①報告様式１別紙イ（年度末分） '!BV9+'②報告様式１別紙イ  (繰越期間分)'!BV9</f>
        <v>0</v>
      </c>
      <c r="BW9" s="25">
        <f>'①報告様式１別紙イ（年度末分） '!BW9+'②報告様式１別紙イ  (繰越期間分)'!BW9</f>
        <v>0</v>
      </c>
      <c r="BX9" s="11">
        <f t="shared" si="21"/>
        <v>0</v>
      </c>
      <c r="BY9" s="33">
        <f>'①報告様式１別紙イ（年度末分） '!BY9+'②報告様式１別紙イ  (繰越期間分)'!BY9</f>
        <v>0</v>
      </c>
      <c r="BZ9" s="25">
        <f>'①報告様式１別紙イ（年度末分） '!BZ9+'②報告様式１別紙イ  (繰越期間分)'!BZ9</f>
        <v>0</v>
      </c>
      <c r="CA9" s="11">
        <f t="shared" si="22"/>
        <v>0</v>
      </c>
      <c r="CB9" s="33">
        <f>'①報告様式１別紙イ（年度末分） '!CB9+'②報告様式１別紙イ  (繰越期間分)'!CB9</f>
        <v>0</v>
      </c>
      <c r="CC9" s="25">
        <f>'①報告様式１別紙イ（年度末分） '!CC9+'②報告様式１別紙イ  (繰越期間分)'!CC9</f>
        <v>0</v>
      </c>
      <c r="CD9" s="11">
        <f t="shared" si="23"/>
        <v>0</v>
      </c>
      <c r="CE9" s="33">
        <f>'①報告様式１別紙イ（年度末分） '!CE9+'②報告様式１別紙イ  (繰越期間分)'!CE9</f>
        <v>0</v>
      </c>
      <c r="CF9" s="25">
        <f>'①報告様式１別紙イ（年度末分） '!CF9+'②報告様式１別紙イ  (繰越期間分)'!CF9</f>
        <v>0</v>
      </c>
      <c r="CG9" s="11">
        <f t="shared" si="24"/>
        <v>0</v>
      </c>
      <c r="CH9" s="33">
        <f>'①報告様式１別紙イ（年度末分） '!CH9+'②報告様式１別紙イ  (繰越期間分)'!CH9</f>
        <v>0</v>
      </c>
      <c r="CI9" s="25">
        <f>'①報告様式１別紙イ（年度末分） '!CI9+'②報告様式１別紙イ  (繰越期間分)'!CI9</f>
        <v>0</v>
      </c>
      <c r="CJ9" s="11">
        <f t="shared" si="25"/>
        <v>0</v>
      </c>
      <c r="CK9" s="33">
        <f>'①報告様式１別紙イ（年度末分） '!CK9+'②報告様式１別紙イ  (繰越期間分)'!CK9</f>
        <v>0</v>
      </c>
      <c r="CL9" s="25">
        <f>'①報告様式１別紙イ（年度末分） '!CL9+'②報告様式１別紙イ  (繰越期間分)'!CL9</f>
        <v>0</v>
      </c>
      <c r="CM9" s="11">
        <f t="shared" si="26"/>
        <v>0</v>
      </c>
      <c r="CN9" s="33">
        <f>'①報告様式１別紙イ（年度末分） '!CN9+'②報告様式１別紙イ  (繰越期間分)'!CN9</f>
        <v>0</v>
      </c>
      <c r="CO9" s="25">
        <f>'①報告様式１別紙イ（年度末分） '!CO9+'②報告様式１別紙イ  (繰越期間分)'!CO9</f>
        <v>0</v>
      </c>
      <c r="CP9" s="11">
        <f t="shared" si="27"/>
        <v>0</v>
      </c>
      <c r="CQ9" s="33">
        <f>'①報告様式１別紙イ（年度末分） '!CQ9+'②報告様式１別紙イ  (繰越期間分)'!CQ9</f>
        <v>0</v>
      </c>
      <c r="CR9" s="25">
        <f>'①報告様式１別紙イ（年度末分） '!CR9+'②報告様式１別紙イ  (繰越期間分)'!CR9</f>
        <v>0</v>
      </c>
      <c r="CS9" s="11">
        <f t="shared" si="28"/>
        <v>0</v>
      </c>
      <c r="CT9" s="33">
        <f>'①報告様式１別紙イ（年度末分） '!CT9+'②報告様式１別紙イ  (繰越期間分)'!CT9</f>
        <v>0</v>
      </c>
      <c r="CU9" s="25">
        <f>'①報告様式１別紙イ（年度末分） '!CU9+'②報告様式１別紙イ  (繰越期間分)'!CU9</f>
        <v>0</v>
      </c>
      <c r="CV9" s="11">
        <f t="shared" si="29"/>
        <v>0</v>
      </c>
      <c r="CW9" s="33">
        <f>'①報告様式１別紙イ（年度末分） '!CW9+'②報告様式１別紙イ  (繰越期間分)'!CW9</f>
        <v>0</v>
      </c>
      <c r="CX9" s="25">
        <f>'①報告様式１別紙イ（年度末分） '!CX9+'②報告様式１別紙イ  (繰越期間分)'!CX9</f>
        <v>0</v>
      </c>
      <c r="CY9" s="11">
        <f t="shared" si="30"/>
        <v>0</v>
      </c>
      <c r="CZ9" s="33">
        <f>'①報告様式１別紙イ（年度末分） '!CZ9+'②報告様式１別紙イ  (繰越期間分)'!CZ9</f>
        <v>0</v>
      </c>
      <c r="DA9" s="25">
        <f>'①報告様式１別紙イ（年度末分） '!DA9+'②報告様式１別紙イ  (繰越期間分)'!DA9</f>
        <v>0</v>
      </c>
      <c r="DB9" s="11">
        <f t="shared" si="31"/>
        <v>0</v>
      </c>
      <c r="DC9" s="33">
        <f>'①報告様式１別紙イ（年度末分） '!DC9+'②報告様式１別紙イ  (繰越期間分)'!DC9</f>
        <v>0</v>
      </c>
      <c r="DD9" s="25">
        <f>'①報告様式１別紙イ（年度末分） '!DD9+'②報告様式１別紙イ  (繰越期間分)'!DD9</f>
        <v>0</v>
      </c>
      <c r="DE9" s="11">
        <f t="shared" si="32"/>
        <v>0</v>
      </c>
      <c r="DF9" s="33">
        <f>'①報告様式１別紙イ（年度末分） '!DF9+'②報告様式１別紙イ  (繰越期間分)'!DF9</f>
        <v>0</v>
      </c>
      <c r="DG9" s="25">
        <f>'①報告様式１別紙イ（年度末分） '!DG9+'②報告様式１別紙イ  (繰越期間分)'!DG9</f>
        <v>0</v>
      </c>
      <c r="DH9" s="11">
        <f t="shared" si="33"/>
        <v>0</v>
      </c>
      <c r="DI9" s="33">
        <f>'①報告様式１別紙イ（年度末分） '!DI9+'②報告様式１別紙イ  (繰越期間分)'!DI9</f>
        <v>0</v>
      </c>
      <c r="DJ9" s="25">
        <f>'①報告様式１別紙イ（年度末分） '!DJ9+'②報告様式１別紙イ  (繰越期間分)'!DJ9</f>
        <v>0</v>
      </c>
      <c r="DK9" s="11">
        <f t="shared" si="34"/>
        <v>0</v>
      </c>
      <c r="DL9" s="33">
        <f>'①報告様式１別紙イ（年度末分） '!DL9+'②報告様式１別紙イ  (繰越期間分)'!DL9</f>
        <v>0</v>
      </c>
      <c r="DM9" s="25">
        <f>'①報告様式１別紙イ（年度末分） '!DM9+'②報告様式１別紙イ  (繰越期間分)'!DM9</f>
        <v>0</v>
      </c>
      <c r="DN9" s="11">
        <f t="shared" si="35"/>
        <v>0</v>
      </c>
      <c r="DO9" s="33">
        <f>'①報告様式１別紙イ（年度末分） '!DO9+'②報告様式１別紙イ  (繰越期間分)'!DO9</f>
        <v>0</v>
      </c>
      <c r="DP9" s="25">
        <f>'①報告様式１別紙イ（年度末分） '!DP9+'②報告様式１別紙イ  (繰越期間分)'!DP9</f>
        <v>0</v>
      </c>
      <c r="DQ9" s="11">
        <f t="shared" si="36"/>
        <v>0</v>
      </c>
    </row>
    <row r="10" spans="1:121" ht="24" customHeight="1" x14ac:dyDescent="0.2">
      <c r="A10" s="1"/>
      <c r="B10" s="270"/>
      <c r="C10" s="271" t="s">
        <v>110</v>
      </c>
      <c r="D10" s="272"/>
      <c r="E10" s="8">
        <f t="shared" si="0"/>
        <v>0</v>
      </c>
      <c r="F10" s="9">
        <f t="shared" si="0"/>
        <v>0</v>
      </c>
      <c r="G10" s="10">
        <f t="shared" si="0"/>
        <v>0</v>
      </c>
      <c r="H10" s="33">
        <f>'①報告様式１別紙イ（年度末分） '!H10+'②報告様式１別紙イ  (繰越期間分)'!H10</f>
        <v>0</v>
      </c>
      <c r="I10" s="25">
        <f>'①報告様式１別紙イ（年度末分） '!I10+'②報告様式１別紙イ  (繰越期間分)'!I10</f>
        <v>0</v>
      </c>
      <c r="J10" s="11">
        <f>H10-I10</f>
        <v>0</v>
      </c>
      <c r="K10" s="12">
        <f>SUM(N10,Q10,T10,W10,Z10,AC10,AF10,AI10,AL10,AO10,AR10,AU10,AX10,BA10,BD10,BG10,BJ10,BM10,BP10,BS10,BV10,BY10,CB10,CE10,CH10,CK10,CN10,CQ10,CT10,CW10,CZ10,DC10,DF10,DI10,DL10,DO10)</f>
        <v>0</v>
      </c>
      <c r="L10" s="9">
        <f t="shared" si="1"/>
        <v>0</v>
      </c>
      <c r="M10" s="13">
        <f t="shared" si="1"/>
        <v>0</v>
      </c>
      <c r="N10" s="33">
        <f>'①報告様式１別紙イ（年度末分） '!N10+'②報告様式１別紙イ  (繰越期間分)'!N10</f>
        <v>0</v>
      </c>
      <c r="O10" s="38">
        <f>'①報告様式１別紙イ（年度末分） '!O10+'②報告様式１別紙イ  (繰越期間分)'!O10</f>
        <v>0</v>
      </c>
      <c r="P10" s="11">
        <f t="shared" si="37"/>
        <v>0</v>
      </c>
      <c r="Q10" s="33">
        <f>'①報告様式１別紙イ（年度末分） '!Q10+'②報告様式１別紙イ  (繰越期間分)'!Q10</f>
        <v>0</v>
      </c>
      <c r="R10" s="38">
        <f>'①報告様式１別紙イ（年度末分） '!R10+'②報告様式１別紙イ  (繰越期間分)'!R10</f>
        <v>0</v>
      </c>
      <c r="S10" s="11">
        <f t="shared" si="2"/>
        <v>0</v>
      </c>
      <c r="T10" s="33">
        <f>'①報告様式１別紙イ（年度末分） '!T10+'②報告様式１別紙イ  (繰越期間分)'!T10</f>
        <v>0</v>
      </c>
      <c r="U10" s="25">
        <f>'①報告様式１別紙イ（年度末分） '!U10+'②報告様式１別紙イ  (繰越期間分)'!U10</f>
        <v>0</v>
      </c>
      <c r="V10" s="11">
        <f t="shared" si="3"/>
        <v>0</v>
      </c>
      <c r="W10" s="33">
        <f>'①報告様式１別紙イ（年度末分） '!W10+'②報告様式１別紙イ  (繰越期間分)'!W10</f>
        <v>0</v>
      </c>
      <c r="X10" s="25">
        <f>'①報告様式１別紙イ（年度末分） '!X10+'②報告様式１別紙イ  (繰越期間分)'!X10</f>
        <v>0</v>
      </c>
      <c r="Y10" s="11">
        <f t="shared" si="4"/>
        <v>0</v>
      </c>
      <c r="Z10" s="33">
        <f>'①報告様式１別紙イ（年度末分） '!Z10+'②報告様式１別紙イ  (繰越期間分)'!Z10</f>
        <v>0</v>
      </c>
      <c r="AA10" s="25">
        <f>'①報告様式１別紙イ（年度末分） '!AA10+'②報告様式１別紙イ  (繰越期間分)'!AA10</f>
        <v>0</v>
      </c>
      <c r="AB10" s="11">
        <f t="shared" si="5"/>
        <v>0</v>
      </c>
      <c r="AC10" s="33">
        <f>'①報告様式１別紙イ（年度末分） '!AC10+'②報告様式１別紙イ  (繰越期間分)'!AC10</f>
        <v>0</v>
      </c>
      <c r="AD10" s="25">
        <f>'①報告様式１別紙イ（年度末分） '!AD10+'②報告様式１別紙イ  (繰越期間分)'!AD10</f>
        <v>0</v>
      </c>
      <c r="AE10" s="11">
        <f t="shared" si="6"/>
        <v>0</v>
      </c>
      <c r="AF10" s="33">
        <f>'①報告様式１別紙イ（年度末分） '!AF10+'②報告様式１別紙イ  (繰越期間分)'!AF10</f>
        <v>0</v>
      </c>
      <c r="AG10" s="25">
        <f>'①報告様式１別紙イ（年度末分） '!AG10+'②報告様式１別紙イ  (繰越期間分)'!AG10</f>
        <v>0</v>
      </c>
      <c r="AH10" s="11">
        <f t="shared" si="7"/>
        <v>0</v>
      </c>
      <c r="AI10" s="33">
        <f>'①報告様式１別紙イ（年度末分） '!AI10+'②報告様式１別紙イ  (繰越期間分)'!AI10</f>
        <v>0</v>
      </c>
      <c r="AJ10" s="25">
        <f>'①報告様式１別紙イ（年度末分） '!AJ10+'②報告様式１別紙イ  (繰越期間分)'!AJ10</f>
        <v>0</v>
      </c>
      <c r="AK10" s="11">
        <f t="shared" si="8"/>
        <v>0</v>
      </c>
      <c r="AL10" s="33">
        <f>'①報告様式１別紙イ（年度末分） '!AL10+'②報告様式１別紙イ  (繰越期間分)'!AL10</f>
        <v>0</v>
      </c>
      <c r="AM10" s="25">
        <f>'①報告様式１別紙イ（年度末分） '!AM10+'②報告様式１別紙イ  (繰越期間分)'!AM10</f>
        <v>0</v>
      </c>
      <c r="AN10" s="11">
        <f t="shared" si="9"/>
        <v>0</v>
      </c>
      <c r="AO10" s="33">
        <f>'①報告様式１別紙イ（年度末分） '!AO10+'②報告様式１別紙イ  (繰越期間分)'!AO10</f>
        <v>0</v>
      </c>
      <c r="AP10" s="25">
        <f>'①報告様式１別紙イ（年度末分） '!AP10+'②報告様式１別紙イ  (繰越期間分)'!AP10</f>
        <v>0</v>
      </c>
      <c r="AQ10" s="11">
        <f t="shared" si="10"/>
        <v>0</v>
      </c>
      <c r="AR10" s="33">
        <f>'①報告様式１別紙イ（年度末分） '!AR10+'②報告様式１別紙イ  (繰越期間分)'!AR10</f>
        <v>0</v>
      </c>
      <c r="AS10" s="25">
        <f>'①報告様式１別紙イ（年度末分） '!AS10+'②報告様式１別紙イ  (繰越期間分)'!AS10</f>
        <v>0</v>
      </c>
      <c r="AT10" s="11">
        <f t="shared" si="11"/>
        <v>0</v>
      </c>
      <c r="AU10" s="33">
        <f>'①報告様式１別紙イ（年度末分） '!AU10+'②報告様式１別紙イ  (繰越期間分)'!AU10</f>
        <v>0</v>
      </c>
      <c r="AV10" s="25">
        <f>'①報告様式１別紙イ（年度末分） '!AV10+'②報告様式１別紙イ  (繰越期間分)'!AV10</f>
        <v>0</v>
      </c>
      <c r="AW10" s="11">
        <f t="shared" si="12"/>
        <v>0</v>
      </c>
      <c r="AX10" s="33">
        <f>'①報告様式１別紙イ（年度末分） '!AX10+'②報告様式１別紙イ  (繰越期間分)'!AX10</f>
        <v>0</v>
      </c>
      <c r="AY10" s="25">
        <f>'①報告様式１別紙イ（年度末分） '!AY10+'②報告様式１別紙イ  (繰越期間分)'!AY10</f>
        <v>0</v>
      </c>
      <c r="AZ10" s="11">
        <f t="shared" si="13"/>
        <v>0</v>
      </c>
      <c r="BA10" s="33">
        <f>'①報告様式１別紙イ（年度末分） '!BA10+'②報告様式１別紙イ  (繰越期間分)'!BA10</f>
        <v>0</v>
      </c>
      <c r="BB10" s="25">
        <f>'①報告様式１別紙イ（年度末分） '!BB10+'②報告様式１別紙イ  (繰越期間分)'!BB10</f>
        <v>0</v>
      </c>
      <c r="BC10" s="11">
        <f t="shared" si="14"/>
        <v>0</v>
      </c>
      <c r="BD10" s="33">
        <f>'①報告様式１別紙イ（年度末分） '!BD10+'②報告様式１別紙イ  (繰越期間分)'!BD10</f>
        <v>0</v>
      </c>
      <c r="BE10" s="25">
        <f>'①報告様式１別紙イ（年度末分） '!BE10+'②報告様式１別紙イ  (繰越期間分)'!BE10</f>
        <v>0</v>
      </c>
      <c r="BF10" s="11">
        <f t="shared" si="15"/>
        <v>0</v>
      </c>
      <c r="BG10" s="33">
        <f>'①報告様式１別紙イ（年度末分） '!BG10+'②報告様式１別紙イ  (繰越期間分)'!BG10</f>
        <v>0</v>
      </c>
      <c r="BH10" s="25">
        <f>'①報告様式１別紙イ（年度末分） '!BH10+'②報告様式１別紙イ  (繰越期間分)'!BH10</f>
        <v>0</v>
      </c>
      <c r="BI10" s="11">
        <f t="shared" si="16"/>
        <v>0</v>
      </c>
      <c r="BJ10" s="33">
        <f>'①報告様式１別紙イ（年度末分） '!BJ10+'②報告様式１別紙イ  (繰越期間分)'!BJ10</f>
        <v>0</v>
      </c>
      <c r="BK10" s="25">
        <f>'①報告様式１別紙イ（年度末分） '!BK10+'②報告様式１別紙イ  (繰越期間分)'!BK10</f>
        <v>0</v>
      </c>
      <c r="BL10" s="11">
        <f t="shared" si="17"/>
        <v>0</v>
      </c>
      <c r="BM10" s="33">
        <f>'①報告様式１別紙イ（年度末分） '!BM10+'②報告様式１別紙イ  (繰越期間分)'!BM10</f>
        <v>0</v>
      </c>
      <c r="BN10" s="25">
        <f>'①報告様式１別紙イ（年度末分） '!BN10+'②報告様式１別紙イ  (繰越期間分)'!BN10</f>
        <v>0</v>
      </c>
      <c r="BO10" s="11">
        <f t="shared" si="18"/>
        <v>0</v>
      </c>
      <c r="BP10" s="33">
        <f>'①報告様式１別紙イ（年度末分） '!BP10+'②報告様式１別紙イ  (繰越期間分)'!BP10</f>
        <v>0</v>
      </c>
      <c r="BQ10" s="25">
        <f>'①報告様式１別紙イ（年度末分） '!BQ10+'②報告様式１別紙イ  (繰越期間分)'!BQ10</f>
        <v>0</v>
      </c>
      <c r="BR10" s="11">
        <f t="shared" si="19"/>
        <v>0</v>
      </c>
      <c r="BS10" s="33">
        <f>'①報告様式１別紙イ（年度末分） '!BS10+'②報告様式１別紙イ  (繰越期間分)'!BS10</f>
        <v>0</v>
      </c>
      <c r="BT10" s="25">
        <f>'①報告様式１別紙イ（年度末分） '!BT10+'②報告様式１別紙イ  (繰越期間分)'!BT10</f>
        <v>0</v>
      </c>
      <c r="BU10" s="11">
        <f t="shared" si="20"/>
        <v>0</v>
      </c>
      <c r="BV10" s="33">
        <f>'①報告様式１別紙イ（年度末分） '!BV10+'②報告様式１別紙イ  (繰越期間分)'!BV10</f>
        <v>0</v>
      </c>
      <c r="BW10" s="25">
        <f>'①報告様式１別紙イ（年度末分） '!BW10+'②報告様式１別紙イ  (繰越期間分)'!BW10</f>
        <v>0</v>
      </c>
      <c r="BX10" s="11">
        <f t="shared" si="21"/>
        <v>0</v>
      </c>
      <c r="BY10" s="33">
        <f>'①報告様式１別紙イ（年度末分） '!BY10+'②報告様式１別紙イ  (繰越期間分)'!BY10</f>
        <v>0</v>
      </c>
      <c r="BZ10" s="25">
        <f>'①報告様式１別紙イ（年度末分） '!BZ10+'②報告様式１別紙イ  (繰越期間分)'!BZ10</f>
        <v>0</v>
      </c>
      <c r="CA10" s="11">
        <f t="shared" si="22"/>
        <v>0</v>
      </c>
      <c r="CB10" s="33">
        <f>'①報告様式１別紙イ（年度末分） '!CB10+'②報告様式１別紙イ  (繰越期間分)'!CB10</f>
        <v>0</v>
      </c>
      <c r="CC10" s="25">
        <f>'①報告様式１別紙イ（年度末分） '!CC10+'②報告様式１別紙イ  (繰越期間分)'!CC10</f>
        <v>0</v>
      </c>
      <c r="CD10" s="11">
        <f t="shared" si="23"/>
        <v>0</v>
      </c>
      <c r="CE10" s="33">
        <f>'①報告様式１別紙イ（年度末分） '!CE10+'②報告様式１別紙イ  (繰越期間分)'!CE10</f>
        <v>0</v>
      </c>
      <c r="CF10" s="25">
        <f>'①報告様式１別紙イ（年度末分） '!CF10+'②報告様式１別紙イ  (繰越期間分)'!CF10</f>
        <v>0</v>
      </c>
      <c r="CG10" s="11">
        <f t="shared" si="24"/>
        <v>0</v>
      </c>
      <c r="CH10" s="33">
        <f>'①報告様式１別紙イ（年度末分） '!CH10+'②報告様式１別紙イ  (繰越期間分)'!CH10</f>
        <v>0</v>
      </c>
      <c r="CI10" s="25">
        <f>'①報告様式１別紙イ（年度末分） '!CI10+'②報告様式１別紙イ  (繰越期間分)'!CI10</f>
        <v>0</v>
      </c>
      <c r="CJ10" s="11">
        <f t="shared" si="25"/>
        <v>0</v>
      </c>
      <c r="CK10" s="33">
        <f>'①報告様式１別紙イ（年度末分） '!CK10+'②報告様式１別紙イ  (繰越期間分)'!CK10</f>
        <v>0</v>
      </c>
      <c r="CL10" s="25">
        <f>'①報告様式１別紙イ（年度末分） '!CL10+'②報告様式１別紙イ  (繰越期間分)'!CL10</f>
        <v>0</v>
      </c>
      <c r="CM10" s="11">
        <f t="shared" si="26"/>
        <v>0</v>
      </c>
      <c r="CN10" s="33">
        <f>'①報告様式１別紙イ（年度末分） '!CN10+'②報告様式１別紙イ  (繰越期間分)'!CN10</f>
        <v>0</v>
      </c>
      <c r="CO10" s="25">
        <f>'①報告様式１別紙イ（年度末分） '!CO10+'②報告様式１別紙イ  (繰越期間分)'!CO10</f>
        <v>0</v>
      </c>
      <c r="CP10" s="11">
        <f t="shared" si="27"/>
        <v>0</v>
      </c>
      <c r="CQ10" s="33">
        <f>'①報告様式１別紙イ（年度末分） '!CQ10+'②報告様式１別紙イ  (繰越期間分)'!CQ10</f>
        <v>0</v>
      </c>
      <c r="CR10" s="25">
        <f>'①報告様式１別紙イ（年度末分） '!CR10+'②報告様式１別紙イ  (繰越期間分)'!CR10</f>
        <v>0</v>
      </c>
      <c r="CS10" s="11">
        <f t="shared" si="28"/>
        <v>0</v>
      </c>
      <c r="CT10" s="33">
        <f>'①報告様式１別紙イ（年度末分） '!CT10+'②報告様式１別紙イ  (繰越期間分)'!CT10</f>
        <v>0</v>
      </c>
      <c r="CU10" s="25">
        <f>'①報告様式１別紙イ（年度末分） '!CU10+'②報告様式１別紙イ  (繰越期間分)'!CU10</f>
        <v>0</v>
      </c>
      <c r="CV10" s="11">
        <f t="shared" si="29"/>
        <v>0</v>
      </c>
      <c r="CW10" s="33">
        <f>'①報告様式１別紙イ（年度末分） '!CW10+'②報告様式１別紙イ  (繰越期間分)'!CW10</f>
        <v>0</v>
      </c>
      <c r="CX10" s="25">
        <f>'①報告様式１別紙イ（年度末分） '!CX10+'②報告様式１別紙イ  (繰越期間分)'!CX10</f>
        <v>0</v>
      </c>
      <c r="CY10" s="11">
        <f t="shared" si="30"/>
        <v>0</v>
      </c>
      <c r="CZ10" s="33">
        <f>'①報告様式１別紙イ（年度末分） '!CZ10+'②報告様式１別紙イ  (繰越期間分)'!CZ10</f>
        <v>0</v>
      </c>
      <c r="DA10" s="25">
        <f>'①報告様式１別紙イ（年度末分） '!DA10+'②報告様式１別紙イ  (繰越期間分)'!DA10</f>
        <v>0</v>
      </c>
      <c r="DB10" s="11">
        <f t="shared" si="31"/>
        <v>0</v>
      </c>
      <c r="DC10" s="33">
        <f>'①報告様式１別紙イ（年度末分） '!DC10+'②報告様式１別紙イ  (繰越期間分)'!DC10</f>
        <v>0</v>
      </c>
      <c r="DD10" s="25">
        <f>'①報告様式１別紙イ（年度末分） '!DD10+'②報告様式１別紙イ  (繰越期間分)'!DD10</f>
        <v>0</v>
      </c>
      <c r="DE10" s="11">
        <f t="shared" si="32"/>
        <v>0</v>
      </c>
      <c r="DF10" s="33">
        <f>'①報告様式１別紙イ（年度末分） '!DF10+'②報告様式１別紙イ  (繰越期間分)'!DF10</f>
        <v>0</v>
      </c>
      <c r="DG10" s="25">
        <f>'①報告様式１別紙イ（年度末分） '!DG10+'②報告様式１別紙イ  (繰越期間分)'!DG10</f>
        <v>0</v>
      </c>
      <c r="DH10" s="11">
        <f t="shared" si="33"/>
        <v>0</v>
      </c>
      <c r="DI10" s="33">
        <f>'①報告様式１別紙イ（年度末分） '!DI10+'②報告様式１別紙イ  (繰越期間分)'!DI10</f>
        <v>0</v>
      </c>
      <c r="DJ10" s="25">
        <f>'①報告様式１別紙イ（年度末分） '!DJ10+'②報告様式１別紙イ  (繰越期間分)'!DJ10</f>
        <v>0</v>
      </c>
      <c r="DK10" s="11">
        <f t="shared" si="34"/>
        <v>0</v>
      </c>
      <c r="DL10" s="33">
        <f>'①報告様式１別紙イ（年度末分） '!DL10+'②報告様式１別紙イ  (繰越期間分)'!DL10</f>
        <v>0</v>
      </c>
      <c r="DM10" s="25">
        <f>'①報告様式１別紙イ（年度末分） '!DM10+'②報告様式１別紙イ  (繰越期間分)'!DM10</f>
        <v>0</v>
      </c>
      <c r="DN10" s="11">
        <f t="shared" si="35"/>
        <v>0</v>
      </c>
      <c r="DO10" s="33">
        <f>'①報告様式１別紙イ（年度末分） '!DO10+'②報告様式１別紙イ  (繰越期間分)'!DO10</f>
        <v>0</v>
      </c>
      <c r="DP10" s="25">
        <f>'①報告様式１別紙イ（年度末分） '!DP10+'②報告様式１別紙イ  (繰越期間分)'!DP10</f>
        <v>0</v>
      </c>
      <c r="DQ10" s="11">
        <f t="shared" si="36"/>
        <v>0</v>
      </c>
    </row>
    <row r="11" spans="1:121" ht="24" customHeight="1" x14ac:dyDescent="0.2">
      <c r="A11" s="1"/>
      <c r="B11" s="270"/>
      <c r="C11" s="271" t="s">
        <v>111</v>
      </c>
      <c r="D11" s="272"/>
      <c r="E11" s="8">
        <f t="shared" si="0"/>
        <v>0</v>
      </c>
      <c r="F11" s="9">
        <f t="shared" si="0"/>
        <v>0</v>
      </c>
      <c r="G11" s="10">
        <f t="shared" si="0"/>
        <v>0</v>
      </c>
      <c r="H11" s="33">
        <f>'①報告様式１別紙イ（年度末分） '!H11+'②報告様式１別紙イ  (繰越期間分)'!H11</f>
        <v>0</v>
      </c>
      <c r="I11" s="25">
        <f>'①報告様式１別紙イ（年度末分） '!I11+'②報告様式１別紙イ  (繰越期間分)'!I11</f>
        <v>0</v>
      </c>
      <c r="J11" s="11">
        <f t="shared" ref="J11:J14" si="38">H11-I11</f>
        <v>0</v>
      </c>
      <c r="K11" s="12">
        <f>SUM(N11,Q11,T11,W11,Z11,AC11,AF11,AI11,AL11,AO11,AR11,AU11,AX11,BA11,BD11,BG11,BJ11,BM11,BP11,BS11,BV11,BY11,CB11,CE11,CH11,CK11,CN11,CQ11,CT11,CW11,CZ11,DC11,DF11,DI11,DL11,DO11)</f>
        <v>0</v>
      </c>
      <c r="L11" s="9">
        <f t="shared" si="1"/>
        <v>0</v>
      </c>
      <c r="M11" s="13">
        <f t="shared" si="1"/>
        <v>0</v>
      </c>
      <c r="N11" s="33">
        <f>'①報告様式１別紙イ（年度末分） '!N11+'②報告様式１別紙イ  (繰越期間分)'!N11</f>
        <v>0</v>
      </c>
      <c r="O11" s="38">
        <f>'①報告様式１別紙イ（年度末分） '!O11+'②報告様式１別紙イ  (繰越期間分)'!O11</f>
        <v>0</v>
      </c>
      <c r="P11" s="11">
        <f t="shared" si="37"/>
        <v>0</v>
      </c>
      <c r="Q11" s="33">
        <f>'①報告様式１別紙イ（年度末分） '!Q11+'②報告様式１別紙イ  (繰越期間分)'!Q11</f>
        <v>0</v>
      </c>
      <c r="R11" s="38">
        <f>'①報告様式１別紙イ（年度末分） '!R11+'②報告様式１別紙イ  (繰越期間分)'!R11</f>
        <v>0</v>
      </c>
      <c r="S11" s="11">
        <f t="shared" si="2"/>
        <v>0</v>
      </c>
      <c r="T11" s="33">
        <f>'①報告様式１別紙イ（年度末分） '!T11+'②報告様式１別紙イ  (繰越期間分)'!T11</f>
        <v>0</v>
      </c>
      <c r="U11" s="25">
        <f>'①報告様式１別紙イ（年度末分） '!U11+'②報告様式１別紙イ  (繰越期間分)'!U11</f>
        <v>0</v>
      </c>
      <c r="V11" s="11">
        <f t="shared" si="3"/>
        <v>0</v>
      </c>
      <c r="W11" s="33">
        <f>'①報告様式１別紙イ（年度末分） '!W11+'②報告様式１別紙イ  (繰越期間分)'!W11</f>
        <v>0</v>
      </c>
      <c r="X11" s="25">
        <f>'①報告様式１別紙イ（年度末分） '!X11+'②報告様式１別紙イ  (繰越期間分)'!X11</f>
        <v>0</v>
      </c>
      <c r="Y11" s="11">
        <f t="shared" si="4"/>
        <v>0</v>
      </c>
      <c r="Z11" s="33">
        <f>'①報告様式１別紙イ（年度末分） '!Z11+'②報告様式１別紙イ  (繰越期間分)'!Z11</f>
        <v>0</v>
      </c>
      <c r="AA11" s="25">
        <f>'①報告様式１別紙イ（年度末分） '!AA11+'②報告様式１別紙イ  (繰越期間分)'!AA11</f>
        <v>0</v>
      </c>
      <c r="AB11" s="11">
        <f t="shared" si="5"/>
        <v>0</v>
      </c>
      <c r="AC11" s="33">
        <f>'①報告様式１別紙イ（年度末分） '!AC11+'②報告様式１別紙イ  (繰越期間分)'!AC11</f>
        <v>0</v>
      </c>
      <c r="AD11" s="25">
        <f>'①報告様式１別紙イ（年度末分） '!AD11+'②報告様式１別紙イ  (繰越期間分)'!AD11</f>
        <v>0</v>
      </c>
      <c r="AE11" s="11">
        <f t="shared" si="6"/>
        <v>0</v>
      </c>
      <c r="AF11" s="33">
        <f>'①報告様式１別紙イ（年度末分） '!AF11+'②報告様式１別紙イ  (繰越期間分)'!AF11</f>
        <v>0</v>
      </c>
      <c r="AG11" s="25">
        <f>'①報告様式１別紙イ（年度末分） '!AG11+'②報告様式１別紙イ  (繰越期間分)'!AG11</f>
        <v>0</v>
      </c>
      <c r="AH11" s="11">
        <f t="shared" si="7"/>
        <v>0</v>
      </c>
      <c r="AI11" s="33">
        <f>'①報告様式１別紙イ（年度末分） '!AI11+'②報告様式１別紙イ  (繰越期間分)'!AI11</f>
        <v>0</v>
      </c>
      <c r="AJ11" s="25">
        <f>'①報告様式１別紙イ（年度末分） '!AJ11+'②報告様式１別紙イ  (繰越期間分)'!AJ11</f>
        <v>0</v>
      </c>
      <c r="AK11" s="11">
        <f t="shared" si="8"/>
        <v>0</v>
      </c>
      <c r="AL11" s="33">
        <f>'①報告様式１別紙イ（年度末分） '!AL11+'②報告様式１別紙イ  (繰越期間分)'!AL11</f>
        <v>0</v>
      </c>
      <c r="AM11" s="25">
        <f>'①報告様式１別紙イ（年度末分） '!AM11+'②報告様式１別紙イ  (繰越期間分)'!AM11</f>
        <v>0</v>
      </c>
      <c r="AN11" s="11">
        <f t="shared" si="9"/>
        <v>0</v>
      </c>
      <c r="AO11" s="33">
        <f>'①報告様式１別紙イ（年度末分） '!AO11+'②報告様式１別紙イ  (繰越期間分)'!AO11</f>
        <v>0</v>
      </c>
      <c r="AP11" s="25">
        <f>'①報告様式１別紙イ（年度末分） '!AP11+'②報告様式１別紙イ  (繰越期間分)'!AP11</f>
        <v>0</v>
      </c>
      <c r="AQ11" s="11">
        <f t="shared" si="10"/>
        <v>0</v>
      </c>
      <c r="AR11" s="33">
        <f>'①報告様式１別紙イ（年度末分） '!AR11+'②報告様式１別紙イ  (繰越期間分)'!AR11</f>
        <v>0</v>
      </c>
      <c r="AS11" s="25">
        <f>'①報告様式１別紙イ（年度末分） '!AS11+'②報告様式１別紙イ  (繰越期間分)'!AS11</f>
        <v>0</v>
      </c>
      <c r="AT11" s="11">
        <f t="shared" si="11"/>
        <v>0</v>
      </c>
      <c r="AU11" s="33">
        <f>'①報告様式１別紙イ（年度末分） '!AU11+'②報告様式１別紙イ  (繰越期間分)'!AU11</f>
        <v>0</v>
      </c>
      <c r="AV11" s="25">
        <f>'①報告様式１別紙イ（年度末分） '!AV11+'②報告様式１別紙イ  (繰越期間分)'!AV11</f>
        <v>0</v>
      </c>
      <c r="AW11" s="11">
        <f t="shared" si="12"/>
        <v>0</v>
      </c>
      <c r="AX11" s="33">
        <f>'①報告様式１別紙イ（年度末分） '!AX11+'②報告様式１別紙イ  (繰越期間分)'!AX11</f>
        <v>0</v>
      </c>
      <c r="AY11" s="25">
        <f>'①報告様式１別紙イ（年度末分） '!AY11+'②報告様式１別紙イ  (繰越期間分)'!AY11</f>
        <v>0</v>
      </c>
      <c r="AZ11" s="11">
        <f t="shared" si="13"/>
        <v>0</v>
      </c>
      <c r="BA11" s="33">
        <f>'①報告様式１別紙イ（年度末分） '!BA11+'②報告様式１別紙イ  (繰越期間分)'!BA11</f>
        <v>0</v>
      </c>
      <c r="BB11" s="25">
        <f>'①報告様式１別紙イ（年度末分） '!BB11+'②報告様式１別紙イ  (繰越期間分)'!BB11</f>
        <v>0</v>
      </c>
      <c r="BC11" s="11">
        <f t="shared" si="14"/>
        <v>0</v>
      </c>
      <c r="BD11" s="33">
        <f>'①報告様式１別紙イ（年度末分） '!BD11+'②報告様式１別紙イ  (繰越期間分)'!BD11</f>
        <v>0</v>
      </c>
      <c r="BE11" s="25">
        <f>'①報告様式１別紙イ（年度末分） '!BE11+'②報告様式１別紙イ  (繰越期間分)'!BE11</f>
        <v>0</v>
      </c>
      <c r="BF11" s="11">
        <f t="shared" si="15"/>
        <v>0</v>
      </c>
      <c r="BG11" s="33">
        <f>'①報告様式１別紙イ（年度末分） '!BG11+'②報告様式１別紙イ  (繰越期間分)'!BG11</f>
        <v>0</v>
      </c>
      <c r="BH11" s="25">
        <f>'①報告様式１別紙イ（年度末分） '!BH11+'②報告様式１別紙イ  (繰越期間分)'!BH11</f>
        <v>0</v>
      </c>
      <c r="BI11" s="11">
        <f t="shared" si="16"/>
        <v>0</v>
      </c>
      <c r="BJ11" s="33">
        <f>'①報告様式１別紙イ（年度末分） '!BJ11+'②報告様式１別紙イ  (繰越期間分)'!BJ11</f>
        <v>0</v>
      </c>
      <c r="BK11" s="25">
        <f>'①報告様式１別紙イ（年度末分） '!BK11+'②報告様式１別紙イ  (繰越期間分)'!BK11</f>
        <v>0</v>
      </c>
      <c r="BL11" s="11">
        <f t="shared" si="17"/>
        <v>0</v>
      </c>
      <c r="BM11" s="33">
        <f>'①報告様式１別紙イ（年度末分） '!BM11+'②報告様式１別紙イ  (繰越期間分)'!BM11</f>
        <v>0</v>
      </c>
      <c r="BN11" s="25">
        <f>'①報告様式１別紙イ（年度末分） '!BN11+'②報告様式１別紙イ  (繰越期間分)'!BN11</f>
        <v>0</v>
      </c>
      <c r="BO11" s="11">
        <f t="shared" si="18"/>
        <v>0</v>
      </c>
      <c r="BP11" s="33">
        <f>'①報告様式１別紙イ（年度末分） '!BP11+'②報告様式１別紙イ  (繰越期間分)'!BP11</f>
        <v>0</v>
      </c>
      <c r="BQ11" s="25">
        <f>'①報告様式１別紙イ（年度末分） '!BQ11+'②報告様式１別紙イ  (繰越期間分)'!BQ11</f>
        <v>0</v>
      </c>
      <c r="BR11" s="11">
        <f t="shared" si="19"/>
        <v>0</v>
      </c>
      <c r="BS11" s="33">
        <f>'①報告様式１別紙イ（年度末分） '!BS11+'②報告様式１別紙イ  (繰越期間分)'!BS11</f>
        <v>0</v>
      </c>
      <c r="BT11" s="25">
        <f>'①報告様式１別紙イ（年度末分） '!BT11+'②報告様式１別紙イ  (繰越期間分)'!BT11</f>
        <v>0</v>
      </c>
      <c r="BU11" s="11">
        <f t="shared" si="20"/>
        <v>0</v>
      </c>
      <c r="BV11" s="33">
        <f>'①報告様式１別紙イ（年度末分） '!BV11+'②報告様式１別紙イ  (繰越期間分)'!BV11</f>
        <v>0</v>
      </c>
      <c r="BW11" s="25">
        <f>'①報告様式１別紙イ（年度末分） '!BW11+'②報告様式１別紙イ  (繰越期間分)'!BW11</f>
        <v>0</v>
      </c>
      <c r="BX11" s="11">
        <f t="shared" si="21"/>
        <v>0</v>
      </c>
      <c r="BY11" s="33">
        <f>'①報告様式１別紙イ（年度末分） '!BY11+'②報告様式１別紙イ  (繰越期間分)'!BY11</f>
        <v>0</v>
      </c>
      <c r="BZ11" s="25">
        <f>'①報告様式１別紙イ（年度末分） '!BZ11+'②報告様式１別紙イ  (繰越期間分)'!BZ11</f>
        <v>0</v>
      </c>
      <c r="CA11" s="11">
        <f t="shared" si="22"/>
        <v>0</v>
      </c>
      <c r="CB11" s="33">
        <f>'①報告様式１別紙イ（年度末分） '!CB11+'②報告様式１別紙イ  (繰越期間分)'!CB11</f>
        <v>0</v>
      </c>
      <c r="CC11" s="25">
        <f>'①報告様式１別紙イ（年度末分） '!CC11+'②報告様式１別紙イ  (繰越期間分)'!CC11</f>
        <v>0</v>
      </c>
      <c r="CD11" s="11">
        <f t="shared" si="23"/>
        <v>0</v>
      </c>
      <c r="CE11" s="33">
        <f>'①報告様式１別紙イ（年度末分） '!CE11+'②報告様式１別紙イ  (繰越期間分)'!CE11</f>
        <v>0</v>
      </c>
      <c r="CF11" s="25">
        <f>'①報告様式１別紙イ（年度末分） '!CF11+'②報告様式１別紙イ  (繰越期間分)'!CF11</f>
        <v>0</v>
      </c>
      <c r="CG11" s="11">
        <f t="shared" si="24"/>
        <v>0</v>
      </c>
      <c r="CH11" s="33">
        <f>'①報告様式１別紙イ（年度末分） '!CH11+'②報告様式１別紙イ  (繰越期間分)'!CH11</f>
        <v>0</v>
      </c>
      <c r="CI11" s="25">
        <f>'①報告様式１別紙イ（年度末分） '!CI11+'②報告様式１別紙イ  (繰越期間分)'!CI11</f>
        <v>0</v>
      </c>
      <c r="CJ11" s="11">
        <f t="shared" si="25"/>
        <v>0</v>
      </c>
      <c r="CK11" s="33">
        <f>'①報告様式１別紙イ（年度末分） '!CK11+'②報告様式１別紙イ  (繰越期間分)'!CK11</f>
        <v>0</v>
      </c>
      <c r="CL11" s="25">
        <f>'①報告様式１別紙イ（年度末分） '!CL11+'②報告様式１別紙イ  (繰越期間分)'!CL11</f>
        <v>0</v>
      </c>
      <c r="CM11" s="11">
        <f t="shared" si="26"/>
        <v>0</v>
      </c>
      <c r="CN11" s="33">
        <f>'①報告様式１別紙イ（年度末分） '!CN11+'②報告様式１別紙イ  (繰越期間分)'!CN11</f>
        <v>0</v>
      </c>
      <c r="CO11" s="25">
        <f>'①報告様式１別紙イ（年度末分） '!CO11+'②報告様式１別紙イ  (繰越期間分)'!CO11</f>
        <v>0</v>
      </c>
      <c r="CP11" s="11">
        <f t="shared" si="27"/>
        <v>0</v>
      </c>
      <c r="CQ11" s="33">
        <f>'①報告様式１別紙イ（年度末分） '!CQ11+'②報告様式１別紙イ  (繰越期間分)'!CQ11</f>
        <v>0</v>
      </c>
      <c r="CR11" s="25">
        <f>'①報告様式１別紙イ（年度末分） '!CR11+'②報告様式１別紙イ  (繰越期間分)'!CR11</f>
        <v>0</v>
      </c>
      <c r="CS11" s="11">
        <f t="shared" si="28"/>
        <v>0</v>
      </c>
      <c r="CT11" s="33">
        <f>'①報告様式１別紙イ（年度末分） '!CT11+'②報告様式１別紙イ  (繰越期間分)'!CT11</f>
        <v>0</v>
      </c>
      <c r="CU11" s="25">
        <f>'①報告様式１別紙イ（年度末分） '!CU11+'②報告様式１別紙イ  (繰越期間分)'!CU11</f>
        <v>0</v>
      </c>
      <c r="CV11" s="11">
        <f t="shared" si="29"/>
        <v>0</v>
      </c>
      <c r="CW11" s="33">
        <f>'①報告様式１別紙イ（年度末分） '!CW11+'②報告様式１別紙イ  (繰越期間分)'!CW11</f>
        <v>0</v>
      </c>
      <c r="CX11" s="25">
        <f>'①報告様式１別紙イ（年度末分） '!CX11+'②報告様式１別紙イ  (繰越期間分)'!CX11</f>
        <v>0</v>
      </c>
      <c r="CY11" s="11">
        <f t="shared" si="30"/>
        <v>0</v>
      </c>
      <c r="CZ11" s="33">
        <f>'①報告様式１別紙イ（年度末分） '!CZ11+'②報告様式１別紙イ  (繰越期間分)'!CZ11</f>
        <v>0</v>
      </c>
      <c r="DA11" s="25">
        <f>'①報告様式１別紙イ（年度末分） '!DA11+'②報告様式１別紙イ  (繰越期間分)'!DA11</f>
        <v>0</v>
      </c>
      <c r="DB11" s="11">
        <f t="shared" si="31"/>
        <v>0</v>
      </c>
      <c r="DC11" s="33">
        <f>'①報告様式１別紙イ（年度末分） '!DC11+'②報告様式１別紙イ  (繰越期間分)'!DC11</f>
        <v>0</v>
      </c>
      <c r="DD11" s="25">
        <f>'①報告様式１別紙イ（年度末分） '!DD11+'②報告様式１別紙イ  (繰越期間分)'!DD11</f>
        <v>0</v>
      </c>
      <c r="DE11" s="11">
        <f t="shared" si="32"/>
        <v>0</v>
      </c>
      <c r="DF11" s="33">
        <f>'①報告様式１別紙イ（年度末分） '!DF11+'②報告様式１別紙イ  (繰越期間分)'!DF11</f>
        <v>0</v>
      </c>
      <c r="DG11" s="25">
        <f>'①報告様式１別紙イ（年度末分） '!DG11+'②報告様式１別紙イ  (繰越期間分)'!DG11</f>
        <v>0</v>
      </c>
      <c r="DH11" s="11">
        <f t="shared" si="33"/>
        <v>0</v>
      </c>
      <c r="DI11" s="33">
        <f>'①報告様式１別紙イ（年度末分） '!DI11+'②報告様式１別紙イ  (繰越期間分)'!DI11</f>
        <v>0</v>
      </c>
      <c r="DJ11" s="25">
        <f>'①報告様式１別紙イ（年度末分） '!DJ11+'②報告様式１別紙イ  (繰越期間分)'!DJ11</f>
        <v>0</v>
      </c>
      <c r="DK11" s="11">
        <f t="shared" si="34"/>
        <v>0</v>
      </c>
      <c r="DL11" s="33">
        <f>'①報告様式１別紙イ（年度末分） '!DL11+'②報告様式１別紙イ  (繰越期間分)'!DL11</f>
        <v>0</v>
      </c>
      <c r="DM11" s="25">
        <f>'①報告様式１別紙イ（年度末分） '!DM11+'②報告様式１別紙イ  (繰越期間分)'!DM11</f>
        <v>0</v>
      </c>
      <c r="DN11" s="11">
        <f t="shared" si="35"/>
        <v>0</v>
      </c>
      <c r="DO11" s="33">
        <f>'①報告様式１別紙イ（年度末分） '!DO11+'②報告様式１別紙イ  (繰越期間分)'!DO11</f>
        <v>0</v>
      </c>
      <c r="DP11" s="25">
        <f>'①報告様式１別紙イ（年度末分） '!DP11+'②報告様式１別紙イ  (繰越期間分)'!DP11</f>
        <v>0</v>
      </c>
      <c r="DQ11" s="11">
        <f t="shared" si="36"/>
        <v>0</v>
      </c>
    </row>
    <row r="12" spans="1:121" ht="24" customHeight="1" x14ac:dyDescent="0.2">
      <c r="A12" s="1"/>
      <c r="B12" s="270"/>
      <c r="C12" s="271" t="s">
        <v>112</v>
      </c>
      <c r="D12" s="272"/>
      <c r="E12" s="8">
        <f t="shared" si="0"/>
        <v>0</v>
      </c>
      <c r="F12" s="9">
        <f t="shared" si="0"/>
        <v>0</v>
      </c>
      <c r="G12" s="10">
        <f t="shared" si="0"/>
        <v>0</v>
      </c>
      <c r="H12" s="33">
        <f>'①報告様式１別紙イ（年度末分） '!H12+'②報告様式１別紙イ  (繰越期間分)'!H12</f>
        <v>0</v>
      </c>
      <c r="I12" s="25">
        <f>'①報告様式１別紙イ（年度末分） '!I12+'②報告様式１別紙イ  (繰越期間分)'!I12</f>
        <v>0</v>
      </c>
      <c r="J12" s="11">
        <f t="shared" si="38"/>
        <v>0</v>
      </c>
      <c r="K12" s="12">
        <f t="shared" si="1"/>
        <v>0</v>
      </c>
      <c r="L12" s="9">
        <f t="shared" si="1"/>
        <v>0</v>
      </c>
      <c r="M12" s="13">
        <f t="shared" si="1"/>
        <v>0</v>
      </c>
      <c r="N12" s="33">
        <f>'①報告様式１別紙イ（年度末分） '!N12+'②報告様式１別紙イ  (繰越期間分)'!N12</f>
        <v>0</v>
      </c>
      <c r="O12" s="38">
        <f>'①報告様式１別紙イ（年度末分） '!O12+'②報告様式１別紙イ  (繰越期間分)'!O12</f>
        <v>0</v>
      </c>
      <c r="P12" s="11">
        <f t="shared" si="37"/>
        <v>0</v>
      </c>
      <c r="Q12" s="33">
        <f>'①報告様式１別紙イ（年度末分） '!Q12+'②報告様式１別紙イ  (繰越期間分)'!Q12</f>
        <v>0</v>
      </c>
      <c r="R12" s="38">
        <f>'①報告様式１別紙イ（年度末分） '!R12+'②報告様式１別紙イ  (繰越期間分)'!R12</f>
        <v>0</v>
      </c>
      <c r="S12" s="11">
        <f t="shared" si="2"/>
        <v>0</v>
      </c>
      <c r="T12" s="33">
        <f>'①報告様式１別紙イ（年度末分） '!T12+'②報告様式１別紙イ  (繰越期間分)'!T12</f>
        <v>0</v>
      </c>
      <c r="U12" s="25">
        <f>'①報告様式１別紙イ（年度末分） '!U12+'②報告様式１別紙イ  (繰越期間分)'!U12</f>
        <v>0</v>
      </c>
      <c r="V12" s="11">
        <f t="shared" si="3"/>
        <v>0</v>
      </c>
      <c r="W12" s="33">
        <f>'①報告様式１別紙イ（年度末分） '!W12+'②報告様式１別紙イ  (繰越期間分)'!W12</f>
        <v>0</v>
      </c>
      <c r="X12" s="25">
        <f>'①報告様式１別紙イ（年度末分） '!X12+'②報告様式１別紙イ  (繰越期間分)'!X12</f>
        <v>0</v>
      </c>
      <c r="Y12" s="11">
        <f t="shared" si="4"/>
        <v>0</v>
      </c>
      <c r="Z12" s="33">
        <f>'①報告様式１別紙イ（年度末分） '!Z12+'②報告様式１別紙イ  (繰越期間分)'!Z12</f>
        <v>0</v>
      </c>
      <c r="AA12" s="25">
        <f>'①報告様式１別紙イ（年度末分） '!AA12+'②報告様式１別紙イ  (繰越期間分)'!AA12</f>
        <v>0</v>
      </c>
      <c r="AB12" s="11">
        <f t="shared" si="5"/>
        <v>0</v>
      </c>
      <c r="AC12" s="33">
        <f>'①報告様式１別紙イ（年度末分） '!AC12+'②報告様式１別紙イ  (繰越期間分)'!AC12</f>
        <v>0</v>
      </c>
      <c r="AD12" s="25">
        <f>'①報告様式１別紙イ（年度末分） '!AD12+'②報告様式１別紙イ  (繰越期間分)'!AD12</f>
        <v>0</v>
      </c>
      <c r="AE12" s="11">
        <f t="shared" si="6"/>
        <v>0</v>
      </c>
      <c r="AF12" s="33">
        <f>'①報告様式１別紙イ（年度末分） '!AF12+'②報告様式１別紙イ  (繰越期間分)'!AF12</f>
        <v>0</v>
      </c>
      <c r="AG12" s="25">
        <f>'①報告様式１別紙イ（年度末分） '!AG12+'②報告様式１別紙イ  (繰越期間分)'!AG12</f>
        <v>0</v>
      </c>
      <c r="AH12" s="11">
        <f t="shared" si="7"/>
        <v>0</v>
      </c>
      <c r="AI12" s="33">
        <f>'①報告様式１別紙イ（年度末分） '!AI12+'②報告様式１別紙イ  (繰越期間分)'!AI12</f>
        <v>0</v>
      </c>
      <c r="AJ12" s="25">
        <f>'①報告様式１別紙イ（年度末分） '!AJ12+'②報告様式１別紙イ  (繰越期間分)'!AJ12</f>
        <v>0</v>
      </c>
      <c r="AK12" s="11">
        <f t="shared" si="8"/>
        <v>0</v>
      </c>
      <c r="AL12" s="33">
        <f>'①報告様式１別紙イ（年度末分） '!AL12+'②報告様式１別紙イ  (繰越期間分)'!AL12</f>
        <v>0</v>
      </c>
      <c r="AM12" s="25">
        <f>'①報告様式１別紙イ（年度末分） '!AM12+'②報告様式１別紙イ  (繰越期間分)'!AM12</f>
        <v>0</v>
      </c>
      <c r="AN12" s="11">
        <f t="shared" si="9"/>
        <v>0</v>
      </c>
      <c r="AO12" s="33">
        <f>'①報告様式１別紙イ（年度末分） '!AO12+'②報告様式１別紙イ  (繰越期間分)'!AO12</f>
        <v>0</v>
      </c>
      <c r="AP12" s="25">
        <f>'①報告様式１別紙イ（年度末分） '!AP12+'②報告様式１別紙イ  (繰越期間分)'!AP12</f>
        <v>0</v>
      </c>
      <c r="AQ12" s="11">
        <f t="shared" si="10"/>
        <v>0</v>
      </c>
      <c r="AR12" s="33">
        <f>'①報告様式１別紙イ（年度末分） '!AR12+'②報告様式１別紙イ  (繰越期間分)'!AR12</f>
        <v>0</v>
      </c>
      <c r="AS12" s="25">
        <f>'①報告様式１別紙イ（年度末分） '!AS12+'②報告様式１別紙イ  (繰越期間分)'!AS12</f>
        <v>0</v>
      </c>
      <c r="AT12" s="11">
        <f t="shared" si="11"/>
        <v>0</v>
      </c>
      <c r="AU12" s="33">
        <f>'①報告様式１別紙イ（年度末分） '!AU12+'②報告様式１別紙イ  (繰越期間分)'!AU12</f>
        <v>0</v>
      </c>
      <c r="AV12" s="25">
        <f>'①報告様式１別紙イ（年度末分） '!AV12+'②報告様式１別紙イ  (繰越期間分)'!AV12</f>
        <v>0</v>
      </c>
      <c r="AW12" s="11">
        <f t="shared" si="12"/>
        <v>0</v>
      </c>
      <c r="AX12" s="33">
        <f>'①報告様式１別紙イ（年度末分） '!AX12+'②報告様式１別紙イ  (繰越期間分)'!AX12</f>
        <v>0</v>
      </c>
      <c r="AY12" s="25">
        <f>'①報告様式１別紙イ（年度末分） '!AY12+'②報告様式１別紙イ  (繰越期間分)'!AY12</f>
        <v>0</v>
      </c>
      <c r="AZ12" s="11">
        <f t="shared" si="13"/>
        <v>0</v>
      </c>
      <c r="BA12" s="33">
        <f>'①報告様式１別紙イ（年度末分） '!BA12+'②報告様式１別紙イ  (繰越期間分)'!BA12</f>
        <v>0</v>
      </c>
      <c r="BB12" s="25">
        <f>'①報告様式１別紙イ（年度末分） '!BB12+'②報告様式１別紙イ  (繰越期間分)'!BB12</f>
        <v>0</v>
      </c>
      <c r="BC12" s="11">
        <f t="shared" si="14"/>
        <v>0</v>
      </c>
      <c r="BD12" s="33">
        <f>'①報告様式１別紙イ（年度末分） '!BD12+'②報告様式１別紙イ  (繰越期間分)'!BD12</f>
        <v>0</v>
      </c>
      <c r="BE12" s="25">
        <f>'①報告様式１別紙イ（年度末分） '!BE12+'②報告様式１別紙イ  (繰越期間分)'!BE12</f>
        <v>0</v>
      </c>
      <c r="BF12" s="11">
        <f t="shared" si="15"/>
        <v>0</v>
      </c>
      <c r="BG12" s="33">
        <f>'①報告様式１別紙イ（年度末分） '!BG12+'②報告様式１別紙イ  (繰越期間分)'!BG12</f>
        <v>0</v>
      </c>
      <c r="BH12" s="25">
        <f>'①報告様式１別紙イ（年度末分） '!BH12+'②報告様式１別紙イ  (繰越期間分)'!BH12</f>
        <v>0</v>
      </c>
      <c r="BI12" s="11">
        <f t="shared" si="16"/>
        <v>0</v>
      </c>
      <c r="BJ12" s="33">
        <f>'①報告様式１別紙イ（年度末分） '!BJ12+'②報告様式１別紙イ  (繰越期間分)'!BJ12</f>
        <v>0</v>
      </c>
      <c r="BK12" s="25">
        <f>'①報告様式１別紙イ（年度末分） '!BK12+'②報告様式１別紙イ  (繰越期間分)'!BK12</f>
        <v>0</v>
      </c>
      <c r="BL12" s="11">
        <f t="shared" si="17"/>
        <v>0</v>
      </c>
      <c r="BM12" s="33">
        <f>'①報告様式１別紙イ（年度末分） '!BM12+'②報告様式１別紙イ  (繰越期間分)'!BM12</f>
        <v>0</v>
      </c>
      <c r="BN12" s="25">
        <f>'①報告様式１別紙イ（年度末分） '!BN12+'②報告様式１別紙イ  (繰越期間分)'!BN12</f>
        <v>0</v>
      </c>
      <c r="BO12" s="11">
        <f t="shared" si="18"/>
        <v>0</v>
      </c>
      <c r="BP12" s="33">
        <f>'①報告様式１別紙イ（年度末分） '!BP12+'②報告様式１別紙イ  (繰越期間分)'!BP12</f>
        <v>0</v>
      </c>
      <c r="BQ12" s="25">
        <f>'①報告様式１別紙イ（年度末分） '!BQ12+'②報告様式１別紙イ  (繰越期間分)'!BQ12</f>
        <v>0</v>
      </c>
      <c r="BR12" s="11">
        <f t="shared" si="19"/>
        <v>0</v>
      </c>
      <c r="BS12" s="33">
        <f>'①報告様式１別紙イ（年度末分） '!BS12+'②報告様式１別紙イ  (繰越期間分)'!BS12</f>
        <v>0</v>
      </c>
      <c r="BT12" s="25">
        <f>'①報告様式１別紙イ（年度末分） '!BT12+'②報告様式１別紙イ  (繰越期間分)'!BT12</f>
        <v>0</v>
      </c>
      <c r="BU12" s="11">
        <f t="shared" si="20"/>
        <v>0</v>
      </c>
      <c r="BV12" s="33">
        <f>'①報告様式１別紙イ（年度末分） '!BV12+'②報告様式１別紙イ  (繰越期間分)'!BV12</f>
        <v>0</v>
      </c>
      <c r="BW12" s="25">
        <f>'①報告様式１別紙イ（年度末分） '!BW12+'②報告様式１別紙イ  (繰越期間分)'!BW12</f>
        <v>0</v>
      </c>
      <c r="BX12" s="11">
        <f t="shared" si="21"/>
        <v>0</v>
      </c>
      <c r="BY12" s="33">
        <f>'①報告様式１別紙イ（年度末分） '!BY12+'②報告様式１別紙イ  (繰越期間分)'!BY12</f>
        <v>0</v>
      </c>
      <c r="BZ12" s="25">
        <f>'①報告様式１別紙イ（年度末分） '!BZ12+'②報告様式１別紙イ  (繰越期間分)'!BZ12</f>
        <v>0</v>
      </c>
      <c r="CA12" s="11">
        <f t="shared" si="22"/>
        <v>0</v>
      </c>
      <c r="CB12" s="33">
        <f>'①報告様式１別紙イ（年度末分） '!CB12+'②報告様式１別紙イ  (繰越期間分)'!CB12</f>
        <v>0</v>
      </c>
      <c r="CC12" s="25">
        <f>'①報告様式１別紙イ（年度末分） '!CC12+'②報告様式１別紙イ  (繰越期間分)'!CC12</f>
        <v>0</v>
      </c>
      <c r="CD12" s="11">
        <f t="shared" si="23"/>
        <v>0</v>
      </c>
      <c r="CE12" s="33">
        <f>'①報告様式１別紙イ（年度末分） '!CE12+'②報告様式１別紙イ  (繰越期間分)'!CE12</f>
        <v>0</v>
      </c>
      <c r="CF12" s="25">
        <f>'①報告様式１別紙イ（年度末分） '!CF12+'②報告様式１別紙イ  (繰越期間分)'!CF12</f>
        <v>0</v>
      </c>
      <c r="CG12" s="11">
        <f t="shared" si="24"/>
        <v>0</v>
      </c>
      <c r="CH12" s="33">
        <f>'①報告様式１別紙イ（年度末分） '!CH12+'②報告様式１別紙イ  (繰越期間分)'!CH12</f>
        <v>0</v>
      </c>
      <c r="CI12" s="25">
        <f>'①報告様式１別紙イ（年度末分） '!CI12+'②報告様式１別紙イ  (繰越期間分)'!CI12</f>
        <v>0</v>
      </c>
      <c r="CJ12" s="11">
        <f t="shared" si="25"/>
        <v>0</v>
      </c>
      <c r="CK12" s="33">
        <f>'①報告様式１別紙イ（年度末分） '!CK12+'②報告様式１別紙イ  (繰越期間分)'!CK12</f>
        <v>0</v>
      </c>
      <c r="CL12" s="25">
        <f>'①報告様式１別紙イ（年度末分） '!CL12+'②報告様式１別紙イ  (繰越期間分)'!CL12</f>
        <v>0</v>
      </c>
      <c r="CM12" s="11">
        <f t="shared" si="26"/>
        <v>0</v>
      </c>
      <c r="CN12" s="33">
        <f>'①報告様式１別紙イ（年度末分） '!CN12+'②報告様式１別紙イ  (繰越期間分)'!CN12</f>
        <v>0</v>
      </c>
      <c r="CO12" s="25">
        <f>'①報告様式１別紙イ（年度末分） '!CO12+'②報告様式１別紙イ  (繰越期間分)'!CO12</f>
        <v>0</v>
      </c>
      <c r="CP12" s="11">
        <f t="shared" si="27"/>
        <v>0</v>
      </c>
      <c r="CQ12" s="33">
        <f>'①報告様式１別紙イ（年度末分） '!CQ12+'②報告様式１別紙イ  (繰越期間分)'!CQ12</f>
        <v>0</v>
      </c>
      <c r="CR12" s="25">
        <f>'①報告様式１別紙イ（年度末分） '!CR12+'②報告様式１別紙イ  (繰越期間分)'!CR12</f>
        <v>0</v>
      </c>
      <c r="CS12" s="11">
        <f t="shared" si="28"/>
        <v>0</v>
      </c>
      <c r="CT12" s="33">
        <f>'①報告様式１別紙イ（年度末分） '!CT12+'②報告様式１別紙イ  (繰越期間分)'!CT12</f>
        <v>0</v>
      </c>
      <c r="CU12" s="25">
        <f>'①報告様式１別紙イ（年度末分） '!CU12+'②報告様式１別紙イ  (繰越期間分)'!CU12</f>
        <v>0</v>
      </c>
      <c r="CV12" s="11">
        <f t="shared" si="29"/>
        <v>0</v>
      </c>
      <c r="CW12" s="33">
        <f>'①報告様式１別紙イ（年度末分） '!CW12+'②報告様式１別紙イ  (繰越期間分)'!CW12</f>
        <v>0</v>
      </c>
      <c r="CX12" s="25">
        <f>'①報告様式１別紙イ（年度末分） '!CX12+'②報告様式１別紙イ  (繰越期間分)'!CX12</f>
        <v>0</v>
      </c>
      <c r="CY12" s="11">
        <f t="shared" si="30"/>
        <v>0</v>
      </c>
      <c r="CZ12" s="33">
        <f>'①報告様式１別紙イ（年度末分） '!CZ12+'②報告様式１別紙イ  (繰越期間分)'!CZ12</f>
        <v>0</v>
      </c>
      <c r="DA12" s="25">
        <f>'①報告様式１別紙イ（年度末分） '!DA12+'②報告様式１別紙イ  (繰越期間分)'!DA12</f>
        <v>0</v>
      </c>
      <c r="DB12" s="11">
        <f t="shared" si="31"/>
        <v>0</v>
      </c>
      <c r="DC12" s="33">
        <f>'①報告様式１別紙イ（年度末分） '!DC12+'②報告様式１別紙イ  (繰越期間分)'!DC12</f>
        <v>0</v>
      </c>
      <c r="DD12" s="25">
        <f>'①報告様式１別紙イ（年度末分） '!DD12+'②報告様式１別紙イ  (繰越期間分)'!DD12</f>
        <v>0</v>
      </c>
      <c r="DE12" s="11">
        <f t="shared" si="32"/>
        <v>0</v>
      </c>
      <c r="DF12" s="33">
        <f>'①報告様式１別紙イ（年度末分） '!DF12+'②報告様式１別紙イ  (繰越期間分)'!DF12</f>
        <v>0</v>
      </c>
      <c r="DG12" s="25">
        <f>'①報告様式１別紙イ（年度末分） '!DG12+'②報告様式１別紙イ  (繰越期間分)'!DG12</f>
        <v>0</v>
      </c>
      <c r="DH12" s="11">
        <f t="shared" si="33"/>
        <v>0</v>
      </c>
      <c r="DI12" s="33">
        <f>'①報告様式１別紙イ（年度末分） '!DI12+'②報告様式１別紙イ  (繰越期間分)'!DI12</f>
        <v>0</v>
      </c>
      <c r="DJ12" s="25">
        <f>'①報告様式１別紙イ（年度末分） '!DJ12+'②報告様式１別紙イ  (繰越期間分)'!DJ12</f>
        <v>0</v>
      </c>
      <c r="DK12" s="11">
        <f t="shared" si="34"/>
        <v>0</v>
      </c>
      <c r="DL12" s="33">
        <f>'①報告様式１別紙イ（年度末分） '!DL12+'②報告様式１別紙イ  (繰越期間分)'!DL12</f>
        <v>0</v>
      </c>
      <c r="DM12" s="25">
        <f>'①報告様式１別紙イ（年度末分） '!DM12+'②報告様式１別紙イ  (繰越期間分)'!DM12</f>
        <v>0</v>
      </c>
      <c r="DN12" s="11">
        <f t="shared" si="35"/>
        <v>0</v>
      </c>
      <c r="DO12" s="33">
        <f>'①報告様式１別紙イ（年度末分） '!DO12+'②報告様式１別紙イ  (繰越期間分)'!DO12</f>
        <v>0</v>
      </c>
      <c r="DP12" s="25">
        <f>'①報告様式１別紙イ（年度末分） '!DP12+'②報告様式１別紙イ  (繰越期間分)'!DP12</f>
        <v>0</v>
      </c>
      <c r="DQ12" s="11">
        <f t="shared" si="36"/>
        <v>0</v>
      </c>
    </row>
    <row r="13" spans="1:121" ht="24" customHeight="1" x14ac:dyDescent="0.2">
      <c r="A13" s="1"/>
      <c r="B13" s="270"/>
      <c r="C13" s="271" t="s">
        <v>113</v>
      </c>
      <c r="D13" s="272"/>
      <c r="E13" s="8">
        <f t="shared" si="0"/>
        <v>0</v>
      </c>
      <c r="F13" s="9">
        <f t="shared" si="0"/>
        <v>0</v>
      </c>
      <c r="G13" s="10">
        <f t="shared" si="0"/>
        <v>0</v>
      </c>
      <c r="H13" s="33">
        <f>'①報告様式１別紙イ（年度末分） '!H13+'②報告様式１別紙イ  (繰越期間分)'!H13</f>
        <v>0</v>
      </c>
      <c r="I13" s="16">
        <f>SUM(I9:I12)</f>
        <v>0</v>
      </c>
      <c r="J13" s="11">
        <f t="shared" si="38"/>
        <v>0</v>
      </c>
      <c r="K13" s="12">
        <f t="shared" si="1"/>
        <v>0</v>
      </c>
      <c r="L13" s="9">
        <f t="shared" si="1"/>
        <v>0</v>
      </c>
      <c r="M13" s="13">
        <f t="shared" si="1"/>
        <v>0</v>
      </c>
      <c r="N13" s="33">
        <f>'①報告様式１別紙イ（年度末分） '!N13+'②報告様式１別紙イ  (繰越期間分)'!N13</f>
        <v>0</v>
      </c>
      <c r="O13" s="16">
        <f>SUM(O9:O12)</f>
        <v>0</v>
      </c>
      <c r="P13" s="11">
        <f t="shared" si="37"/>
        <v>0</v>
      </c>
      <c r="Q13" s="33">
        <f>'①報告様式１別紙イ（年度末分） '!Q13+'②報告様式１別紙イ  (繰越期間分)'!Q13</f>
        <v>0</v>
      </c>
      <c r="R13" s="16">
        <f>SUM(R9:R12)</f>
        <v>0</v>
      </c>
      <c r="S13" s="11">
        <f t="shared" si="2"/>
        <v>0</v>
      </c>
      <c r="T13" s="33">
        <f>'①報告様式１別紙イ（年度末分） '!T13+'②報告様式１別紙イ  (繰越期間分)'!T13</f>
        <v>0</v>
      </c>
      <c r="U13" s="16">
        <f>SUM(U9:U12)</f>
        <v>0</v>
      </c>
      <c r="V13" s="11">
        <f t="shared" si="3"/>
        <v>0</v>
      </c>
      <c r="W13" s="33">
        <f>'①報告様式１別紙イ（年度末分） '!W13+'②報告様式１別紙イ  (繰越期間分)'!W13</f>
        <v>0</v>
      </c>
      <c r="X13" s="16">
        <f>SUM(X9:X12)</f>
        <v>0</v>
      </c>
      <c r="Y13" s="11">
        <f t="shared" si="4"/>
        <v>0</v>
      </c>
      <c r="Z13" s="33">
        <f>'①報告様式１別紙イ（年度末分） '!Z13+'②報告様式１別紙イ  (繰越期間分)'!Z13</f>
        <v>0</v>
      </c>
      <c r="AA13" s="16">
        <f>SUM(AA9:AA12)</f>
        <v>0</v>
      </c>
      <c r="AB13" s="11">
        <f t="shared" si="5"/>
        <v>0</v>
      </c>
      <c r="AC13" s="33">
        <f>'①報告様式１別紙イ（年度末分） '!AC13+'②報告様式１別紙イ  (繰越期間分)'!AC13</f>
        <v>0</v>
      </c>
      <c r="AD13" s="16">
        <f>SUM(AD9:AD12)</f>
        <v>0</v>
      </c>
      <c r="AE13" s="11">
        <f t="shared" si="6"/>
        <v>0</v>
      </c>
      <c r="AF13" s="33">
        <f>'①報告様式１別紙イ（年度末分） '!AF13+'②報告様式１別紙イ  (繰越期間分)'!AF13</f>
        <v>0</v>
      </c>
      <c r="AG13" s="16">
        <f>SUM(AG9:AG12)</f>
        <v>0</v>
      </c>
      <c r="AH13" s="11">
        <f t="shared" si="7"/>
        <v>0</v>
      </c>
      <c r="AI13" s="33">
        <f>'①報告様式１別紙イ（年度末分） '!AI13+'②報告様式１別紙イ  (繰越期間分)'!AI13</f>
        <v>0</v>
      </c>
      <c r="AJ13" s="16">
        <f>SUM(AJ9:AJ12)</f>
        <v>0</v>
      </c>
      <c r="AK13" s="11">
        <f t="shared" si="8"/>
        <v>0</v>
      </c>
      <c r="AL13" s="33">
        <f>'①報告様式１別紙イ（年度末分） '!AL13+'②報告様式１別紙イ  (繰越期間分)'!AL13</f>
        <v>0</v>
      </c>
      <c r="AM13" s="16">
        <f>SUM(AM9:AM12)</f>
        <v>0</v>
      </c>
      <c r="AN13" s="11">
        <f t="shared" si="9"/>
        <v>0</v>
      </c>
      <c r="AO13" s="33">
        <f>'①報告様式１別紙イ（年度末分） '!AO13+'②報告様式１別紙イ  (繰越期間分)'!AO13</f>
        <v>0</v>
      </c>
      <c r="AP13" s="16">
        <f>SUM(AP9:AP12)</f>
        <v>0</v>
      </c>
      <c r="AQ13" s="11">
        <f t="shared" si="10"/>
        <v>0</v>
      </c>
      <c r="AR13" s="33">
        <f>'①報告様式１別紙イ（年度末分） '!AR13+'②報告様式１別紙イ  (繰越期間分)'!AR13</f>
        <v>0</v>
      </c>
      <c r="AS13" s="16">
        <f>SUM(AS9:AS12)</f>
        <v>0</v>
      </c>
      <c r="AT13" s="11">
        <f t="shared" si="11"/>
        <v>0</v>
      </c>
      <c r="AU13" s="33">
        <f>'①報告様式１別紙イ（年度末分） '!AU13+'②報告様式１別紙イ  (繰越期間分)'!AU13</f>
        <v>0</v>
      </c>
      <c r="AV13" s="16">
        <f>SUM(AV9:AV12)</f>
        <v>0</v>
      </c>
      <c r="AW13" s="11">
        <f t="shared" si="12"/>
        <v>0</v>
      </c>
      <c r="AX13" s="33">
        <f>'①報告様式１別紙イ（年度末分） '!AX13+'②報告様式１別紙イ  (繰越期間分)'!AX13</f>
        <v>0</v>
      </c>
      <c r="AY13" s="16">
        <f>SUM(AY9:AY12)</f>
        <v>0</v>
      </c>
      <c r="AZ13" s="11">
        <f t="shared" si="13"/>
        <v>0</v>
      </c>
      <c r="BA13" s="33">
        <f>'①報告様式１別紙イ（年度末分） '!BA13+'②報告様式１別紙イ  (繰越期間分)'!BA13</f>
        <v>0</v>
      </c>
      <c r="BB13" s="16">
        <f>SUM(BB9:BB12)</f>
        <v>0</v>
      </c>
      <c r="BC13" s="11">
        <f t="shared" si="14"/>
        <v>0</v>
      </c>
      <c r="BD13" s="33">
        <f>'①報告様式１別紙イ（年度末分） '!BD13+'②報告様式１別紙イ  (繰越期間分)'!BD13</f>
        <v>0</v>
      </c>
      <c r="BE13" s="16">
        <f>SUM(BE9:BE12)</f>
        <v>0</v>
      </c>
      <c r="BF13" s="11">
        <f t="shared" si="15"/>
        <v>0</v>
      </c>
      <c r="BG13" s="33">
        <f>'①報告様式１別紙イ（年度末分） '!BG13+'②報告様式１別紙イ  (繰越期間分)'!BG13</f>
        <v>0</v>
      </c>
      <c r="BH13" s="16">
        <f>SUM(BH9:BH12)</f>
        <v>0</v>
      </c>
      <c r="BI13" s="11">
        <f t="shared" si="16"/>
        <v>0</v>
      </c>
      <c r="BJ13" s="33">
        <f>'①報告様式１別紙イ（年度末分） '!BJ13+'②報告様式１別紙イ  (繰越期間分)'!BJ13</f>
        <v>0</v>
      </c>
      <c r="BK13" s="16">
        <f>SUM(BK9:BK12)</f>
        <v>0</v>
      </c>
      <c r="BL13" s="11">
        <f t="shared" si="17"/>
        <v>0</v>
      </c>
      <c r="BM13" s="33">
        <f>'①報告様式１別紙イ（年度末分） '!BM13+'②報告様式１別紙イ  (繰越期間分)'!BM13</f>
        <v>0</v>
      </c>
      <c r="BN13" s="16">
        <f>SUM(BN9:BN12)</f>
        <v>0</v>
      </c>
      <c r="BO13" s="11">
        <f t="shared" si="18"/>
        <v>0</v>
      </c>
      <c r="BP13" s="33">
        <f>'①報告様式１別紙イ（年度末分） '!BP13+'②報告様式１別紙イ  (繰越期間分)'!BP13</f>
        <v>0</v>
      </c>
      <c r="BQ13" s="16">
        <f>SUM(BQ9:BQ12)</f>
        <v>0</v>
      </c>
      <c r="BR13" s="11">
        <f t="shared" si="19"/>
        <v>0</v>
      </c>
      <c r="BS13" s="33">
        <f>'①報告様式１別紙イ（年度末分） '!BS13+'②報告様式１別紙イ  (繰越期間分)'!BS13</f>
        <v>0</v>
      </c>
      <c r="BT13" s="16">
        <f>SUM(BT9:BT12)</f>
        <v>0</v>
      </c>
      <c r="BU13" s="11">
        <f t="shared" si="20"/>
        <v>0</v>
      </c>
      <c r="BV13" s="33">
        <f>'①報告様式１別紙イ（年度末分） '!BV13+'②報告様式１別紙イ  (繰越期間分)'!BV13</f>
        <v>0</v>
      </c>
      <c r="BW13" s="16">
        <f>SUM(BW9:BW12)</f>
        <v>0</v>
      </c>
      <c r="BX13" s="11">
        <f t="shared" si="21"/>
        <v>0</v>
      </c>
      <c r="BY13" s="33">
        <f>'①報告様式１別紙イ（年度末分） '!BY13+'②報告様式１別紙イ  (繰越期間分)'!BY13</f>
        <v>0</v>
      </c>
      <c r="BZ13" s="16">
        <f>SUM(BZ9:BZ12)</f>
        <v>0</v>
      </c>
      <c r="CA13" s="11">
        <f t="shared" si="22"/>
        <v>0</v>
      </c>
      <c r="CB13" s="33">
        <f>'①報告様式１別紙イ（年度末分） '!CB13+'②報告様式１別紙イ  (繰越期間分)'!CB13</f>
        <v>0</v>
      </c>
      <c r="CC13" s="16">
        <f>SUM(CC9:CC12)</f>
        <v>0</v>
      </c>
      <c r="CD13" s="11">
        <f t="shared" si="23"/>
        <v>0</v>
      </c>
      <c r="CE13" s="33">
        <f>'①報告様式１別紙イ（年度末分） '!CE13+'②報告様式１別紙イ  (繰越期間分)'!CE13</f>
        <v>0</v>
      </c>
      <c r="CF13" s="16">
        <f>SUM(CF9:CF12)</f>
        <v>0</v>
      </c>
      <c r="CG13" s="11">
        <f t="shared" si="24"/>
        <v>0</v>
      </c>
      <c r="CH13" s="33">
        <f>'①報告様式１別紙イ（年度末分） '!CH13+'②報告様式１別紙イ  (繰越期間分)'!CH13</f>
        <v>0</v>
      </c>
      <c r="CI13" s="16">
        <f>SUM(CI9:CI12)</f>
        <v>0</v>
      </c>
      <c r="CJ13" s="11">
        <f t="shared" si="25"/>
        <v>0</v>
      </c>
      <c r="CK13" s="33">
        <f>'①報告様式１別紙イ（年度末分） '!CK13+'②報告様式１別紙イ  (繰越期間分)'!CK13</f>
        <v>0</v>
      </c>
      <c r="CL13" s="16">
        <f>SUM(CL9:CL12)</f>
        <v>0</v>
      </c>
      <c r="CM13" s="11">
        <f t="shared" si="26"/>
        <v>0</v>
      </c>
      <c r="CN13" s="33">
        <f>'①報告様式１別紙イ（年度末分） '!CN13+'②報告様式１別紙イ  (繰越期間分)'!CN13</f>
        <v>0</v>
      </c>
      <c r="CO13" s="16">
        <f>SUM(CO9:CO12)</f>
        <v>0</v>
      </c>
      <c r="CP13" s="11">
        <f t="shared" si="27"/>
        <v>0</v>
      </c>
      <c r="CQ13" s="33">
        <f>'①報告様式１別紙イ（年度末分） '!CQ13+'②報告様式１別紙イ  (繰越期間分)'!CQ13</f>
        <v>0</v>
      </c>
      <c r="CR13" s="16">
        <f>SUM(CR9:CR12)</f>
        <v>0</v>
      </c>
      <c r="CS13" s="11">
        <f t="shared" si="28"/>
        <v>0</v>
      </c>
      <c r="CT13" s="33">
        <f>'①報告様式１別紙イ（年度末分） '!CT13+'②報告様式１別紙イ  (繰越期間分)'!CT13</f>
        <v>0</v>
      </c>
      <c r="CU13" s="16">
        <f>SUM(CU9:CU12)</f>
        <v>0</v>
      </c>
      <c r="CV13" s="11">
        <f t="shared" si="29"/>
        <v>0</v>
      </c>
      <c r="CW13" s="33">
        <f>'①報告様式１別紙イ（年度末分） '!CW13+'②報告様式１別紙イ  (繰越期間分)'!CW13</f>
        <v>0</v>
      </c>
      <c r="CX13" s="16">
        <f>SUM(CX9:CX12)</f>
        <v>0</v>
      </c>
      <c r="CY13" s="11">
        <f t="shared" si="30"/>
        <v>0</v>
      </c>
      <c r="CZ13" s="33">
        <f>'①報告様式１別紙イ（年度末分） '!CZ13+'②報告様式１別紙イ  (繰越期間分)'!CZ13</f>
        <v>0</v>
      </c>
      <c r="DA13" s="16">
        <f>SUM(DA9:DA12)</f>
        <v>0</v>
      </c>
      <c r="DB13" s="11">
        <f t="shared" si="31"/>
        <v>0</v>
      </c>
      <c r="DC13" s="33">
        <f>'①報告様式１別紙イ（年度末分） '!DC13+'②報告様式１別紙イ  (繰越期間分)'!DC13</f>
        <v>0</v>
      </c>
      <c r="DD13" s="16">
        <f>SUM(DD9:DD12)</f>
        <v>0</v>
      </c>
      <c r="DE13" s="11">
        <f t="shared" si="32"/>
        <v>0</v>
      </c>
      <c r="DF13" s="33">
        <f>'①報告様式１別紙イ（年度末分） '!DF13+'②報告様式１別紙イ  (繰越期間分)'!DF13</f>
        <v>0</v>
      </c>
      <c r="DG13" s="16">
        <f>SUM(DG9:DG12)</f>
        <v>0</v>
      </c>
      <c r="DH13" s="11">
        <f t="shared" si="33"/>
        <v>0</v>
      </c>
      <c r="DI13" s="33">
        <f>'①報告様式１別紙イ（年度末分） '!DI13+'②報告様式１別紙イ  (繰越期間分)'!DI13</f>
        <v>0</v>
      </c>
      <c r="DJ13" s="16">
        <f>SUM(DJ9:DJ12)</f>
        <v>0</v>
      </c>
      <c r="DK13" s="11">
        <f t="shared" si="34"/>
        <v>0</v>
      </c>
      <c r="DL13" s="33">
        <f>'①報告様式１別紙イ（年度末分） '!DL13+'②報告様式１別紙イ  (繰越期間分)'!DL13</f>
        <v>0</v>
      </c>
      <c r="DM13" s="16">
        <f>SUM(DM9:DM12)</f>
        <v>0</v>
      </c>
      <c r="DN13" s="11">
        <f t="shared" si="35"/>
        <v>0</v>
      </c>
      <c r="DO13" s="33">
        <f>'①報告様式１別紙イ（年度末分） '!DO13+'②報告様式１別紙イ  (繰越期間分)'!DO13</f>
        <v>0</v>
      </c>
      <c r="DP13" s="16">
        <f>SUM(DP9:DP12)</f>
        <v>0</v>
      </c>
      <c r="DQ13" s="11">
        <f t="shared" si="36"/>
        <v>0</v>
      </c>
    </row>
    <row r="14" spans="1:121" ht="24" customHeight="1" x14ac:dyDescent="0.2">
      <c r="A14" s="1"/>
      <c r="B14" s="259" t="s">
        <v>114</v>
      </c>
      <c r="C14" s="260"/>
      <c r="D14" s="261"/>
      <c r="E14" s="8">
        <f t="shared" si="0"/>
        <v>0</v>
      </c>
      <c r="F14" s="9">
        <f t="shared" si="0"/>
        <v>0</v>
      </c>
      <c r="G14" s="10">
        <f t="shared" si="0"/>
        <v>0</v>
      </c>
      <c r="H14" s="33">
        <f>'①報告様式１別紙イ（年度末分） '!H14+'②報告様式１別紙イ  (繰越期間分)'!H14</f>
        <v>0</v>
      </c>
      <c r="I14" s="25">
        <f>'①報告様式１別紙イ（年度末分） '!I14+'②報告様式１別紙イ  (繰越期間分)'!I14</f>
        <v>0</v>
      </c>
      <c r="J14" s="11">
        <f t="shared" si="38"/>
        <v>0</v>
      </c>
      <c r="K14" s="12">
        <f t="shared" si="1"/>
        <v>0</v>
      </c>
      <c r="L14" s="9">
        <f t="shared" si="1"/>
        <v>0</v>
      </c>
      <c r="M14" s="13">
        <f t="shared" si="1"/>
        <v>0</v>
      </c>
      <c r="N14" s="33">
        <f>'①報告様式１別紙イ（年度末分） '!N14+'②報告様式１別紙イ  (繰越期間分)'!N14</f>
        <v>0</v>
      </c>
      <c r="O14" s="38">
        <f>'①報告様式１別紙イ（年度末分） '!O14+'②報告様式１別紙イ  (繰越期間分)'!O14</f>
        <v>0</v>
      </c>
      <c r="P14" s="11">
        <f>N14-O14</f>
        <v>0</v>
      </c>
      <c r="Q14" s="33">
        <f>'①報告様式１別紙イ（年度末分） '!Q14+'②報告様式１別紙イ  (繰越期間分)'!Q14</f>
        <v>0</v>
      </c>
      <c r="R14" s="25">
        <f>'①報告様式１別紙イ（年度末分） '!R14+'②報告様式１別紙イ  (繰越期間分)'!R14</f>
        <v>0</v>
      </c>
      <c r="S14" s="11">
        <f t="shared" si="2"/>
        <v>0</v>
      </c>
      <c r="T14" s="33">
        <f>'①報告様式１別紙イ（年度末分） '!T14+'②報告様式１別紙イ  (繰越期間分)'!T14</f>
        <v>0</v>
      </c>
      <c r="U14" s="25">
        <f>'①報告様式１別紙イ（年度末分） '!U14+'②報告様式１別紙イ  (繰越期間分)'!U14</f>
        <v>0</v>
      </c>
      <c r="V14" s="11">
        <f t="shared" si="3"/>
        <v>0</v>
      </c>
      <c r="W14" s="33">
        <f>'①報告様式１別紙イ（年度末分） '!W14+'②報告様式１別紙イ  (繰越期間分)'!W14</f>
        <v>0</v>
      </c>
      <c r="X14" s="25">
        <f>'①報告様式１別紙イ（年度末分） '!X14+'②報告様式１別紙イ  (繰越期間分)'!X14</f>
        <v>0</v>
      </c>
      <c r="Y14" s="11">
        <f t="shared" si="4"/>
        <v>0</v>
      </c>
      <c r="Z14" s="33">
        <f>'①報告様式１別紙イ（年度末分） '!Z14+'②報告様式１別紙イ  (繰越期間分)'!Z14</f>
        <v>0</v>
      </c>
      <c r="AA14" s="25">
        <f>'①報告様式１別紙イ（年度末分） '!AA14+'②報告様式１別紙イ  (繰越期間分)'!AA14</f>
        <v>0</v>
      </c>
      <c r="AB14" s="11">
        <f t="shared" si="5"/>
        <v>0</v>
      </c>
      <c r="AC14" s="33">
        <f>'①報告様式１別紙イ（年度末分） '!AC14+'②報告様式１別紙イ  (繰越期間分)'!AC14</f>
        <v>0</v>
      </c>
      <c r="AD14" s="25">
        <f>'①報告様式１別紙イ（年度末分） '!AD14+'②報告様式１別紙イ  (繰越期間分)'!AD14</f>
        <v>0</v>
      </c>
      <c r="AE14" s="11">
        <f t="shared" si="6"/>
        <v>0</v>
      </c>
      <c r="AF14" s="33">
        <f>'①報告様式１別紙イ（年度末分） '!AF14+'②報告様式１別紙イ  (繰越期間分)'!AF14</f>
        <v>0</v>
      </c>
      <c r="AG14" s="25">
        <f>'①報告様式１別紙イ（年度末分） '!AG14+'②報告様式１別紙イ  (繰越期間分)'!AG14</f>
        <v>0</v>
      </c>
      <c r="AH14" s="11">
        <f t="shared" si="7"/>
        <v>0</v>
      </c>
      <c r="AI14" s="33">
        <f>'①報告様式１別紙イ（年度末分） '!AI14+'②報告様式１別紙イ  (繰越期間分)'!AI14</f>
        <v>0</v>
      </c>
      <c r="AJ14" s="25">
        <f>'①報告様式１別紙イ（年度末分） '!AJ14+'②報告様式１別紙イ  (繰越期間分)'!AJ14</f>
        <v>0</v>
      </c>
      <c r="AK14" s="11">
        <f t="shared" si="8"/>
        <v>0</v>
      </c>
      <c r="AL14" s="33">
        <f>'①報告様式１別紙イ（年度末分） '!AL14+'②報告様式１別紙イ  (繰越期間分)'!AL14</f>
        <v>0</v>
      </c>
      <c r="AM14" s="25">
        <f>'①報告様式１別紙イ（年度末分） '!AM14+'②報告様式１別紙イ  (繰越期間分)'!AM14</f>
        <v>0</v>
      </c>
      <c r="AN14" s="11">
        <f t="shared" si="9"/>
        <v>0</v>
      </c>
      <c r="AO14" s="33">
        <f>'①報告様式１別紙イ（年度末分） '!AO14+'②報告様式１別紙イ  (繰越期間分)'!AO14</f>
        <v>0</v>
      </c>
      <c r="AP14" s="25">
        <f>'①報告様式１別紙イ（年度末分） '!AP14+'②報告様式１別紙イ  (繰越期間分)'!AP14</f>
        <v>0</v>
      </c>
      <c r="AQ14" s="11">
        <f t="shared" si="10"/>
        <v>0</v>
      </c>
      <c r="AR14" s="33">
        <f>'①報告様式１別紙イ（年度末分） '!AR14+'②報告様式１別紙イ  (繰越期間分)'!AR14</f>
        <v>0</v>
      </c>
      <c r="AS14" s="25">
        <f>'①報告様式１別紙イ（年度末分） '!AS14+'②報告様式１別紙イ  (繰越期間分)'!AS14</f>
        <v>0</v>
      </c>
      <c r="AT14" s="11">
        <f t="shared" si="11"/>
        <v>0</v>
      </c>
      <c r="AU14" s="33">
        <f>'①報告様式１別紙イ（年度末分） '!AU14+'②報告様式１別紙イ  (繰越期間分)'!AU14</f>
        <v>0</v>
      </c>
      <c r="AV14" s="25">
        <f>'①報告様式１別紙イ（年度末分） '!AV14+'②報告様式１別紙イ  (繰越期間分)'!AV14</f>
        <v>0</v>
      </c>
      <c r="AW14" s="11">
        <f t="shared" si="12"/>
        <v>0</v>
      </c>
      <c r="AX14" s="33">
        <f>'①報告様式１別紙イ（年度末分） '!AX14+'②報告様式１別紙イ  (繰越期間分)'!AX14</f>
        <v>0</v>
      </c>
      <c r="AY14" s="25">
        <f>'①報告様式１別紙イ（年度末分） '!AY14+'②報告様式１別紙イ  (繰越期間分)'!AY14</f>
        <v>0</v>
      </c>
      <c r="AZ14" s="11">
        <f t="shared" si="13"/>
        <v>0</v>
      </c>
      <c r="BA14" s="33">
        <f>'①報告様式１別紙イ（年度末分） '!BA14+'②報告様式１別紙イ  (繰越期間分)'!BA14</f>
        <v>0</v>
      </c>
      <c r="BB14" s="25">
        <f>'①報告様式１別紙イ（年度末分） '!BB14+'②報告様式１別紙イ  (繰越期間分)'!BB14</f>
        <v>0</v>
      </c>
      <c r="BC14" s="11">
        <f t="shared" si="14"/>
        <v>0</v>
      </c>
      <c r="BD14" s="33">
        <f>'①報告様式１別紙イ（年度末分） '!BD14+'②報告様式１別紙イ  (繰越期間分)'!BD14</f>
        <v>0</v>
      </c>
      <c r="BE14" s="25">
        <f>'①報告様式１別紙イ（年度末分） '!BE14+'②報告様式１別紙イ  (繰越期間分)'!BE14</f>
        <v>0</v>
      </c>
      <c r="BF14" s="11">
        <f t="shared" si="15"/>
        <v>0</v>
      </c>
      <c r="BG14" s="33">
        <f>'①報告様式１別紙イ（年度末分） '!BG14+'②報告様式１別紙イ  (繰越期間分)'!BG14</f>
        <v>0</v>
      </c>
      <c r="BH14" s="25">
        <f>'①報告様式１別紙イ（年度末分） '!BH14+'②報告様式１別紙イ  (繰越期間分)'!BH14</f>
        <v>0</v>
      </c>
      <c r="BI14" s="11">
        <f t="shared" si="16"/>
        <v>0</v>
      </c>
      <c r="BJ14" s="33">
        <f>'①報告様式１別紙イ（年度末分） '!BJ14+'②報告様式１別紙イ  (繰越期間分)'!BJ14</f>
        <v>0</v>
      </c>
      <c r="BK14" s="25">
        <f>'①報告様式１別紙イ（年度末分） '!BK14+'②報告様式１別紙イ  (繰越期間分)'!BK14</f>
        <v>0</v>
      </c>
      <c r="BL14" s="11">
        <f t="shared" si="17"/>
        <v>0</v>
      </c>
      <c r="BM14" s="33">
        <f>'①報告様式１別紙イ（年度末分） '!BM14+'②報告様式１別紙イ  (繰越期間分)'!BM14</f>
        <v>0</v>
      </c>
      <c r="BN14" s="25">
        <f>'①報告様式１別紙イ（年度末分） '!BN14+'②報告様式１別紙イ  (繰越期間分)'!BN14</f>
        <v>0</v>
      </c>
      <c r="BO14" s="11">
        <f t="shared" si="18"/>
        <v>0</v>
      </c>
      <c r="BP14" s="33">
        <f>'①報告様式１別紙イ（年度末分） '!BP14+'②報告様式１別紙イ  (繰越期間分)'!BP14</f>
        <v>0</v>
      </c>
      <c r="BQ14" s="25">
        <f>'①報告様式１別紙イ（年度末分） '!BQ14+'②報告様式１別紙イ  (繰越期間分)'!BQ14</f>
        <v>0</v>
      </c>
      <c r="BR14" s="11">
        <f t="shared" si="19"/>
        <v>0</v>
      </c>
      <c r="BS14" s="33">
        <f>'①報告様式１別紙イ（年度末分） '!BS14+'②報告様式１別紙イ  (繰越期間分)'!BS14</f>
        <v>0</v>
      </c>
      <c r="BT14" s="25">
        <f>'①報告様式１別紙イ（年度末分） '!BT14+'②報告様式１別紙イ  (繰越期間分)'!BT14</f>
        <v>0</v>
      </c>
      <c r="BU14" s="11">
        <f t="shared" si="20"/>
        <v>0</v>
      </c>
      <c r="BV14" s="33">
        <f>'①報告様式１別紙イ（年度末分） '!BV14+'②報告様式１別紙イ  (繰越期間分)'!BV14</f>
        <v>0</v>
      </c>
      <c r="BW14" s="25">
        <f>'①報告様式１別紙イ（年度末分） '!BW14+'②報告様式１別紙イ  (繰越期間分)'!BW14</f>
        <v>0</v>
      </c>
      <c r="BX14" s="11">
        <f t="shared" si="21"/>
        <v>0</v>
      </c>
      <c r="BY14" s="33">
        <f>'①報告様式１別紙イ（年度末分） '!BY14+'②報告様式１別紙イ  (繰越期間分)'!BY14</f>
        <v>0</v>
      </c>
      <c r="BZ14" s="25">
        <f>'①報告様式１別紙イ（年度末分） '!BZ14+'②報告様式１別紙イ  (繰越期間分)'!BZ14</f>
        <v>0</v>
      </c>
      <c r="CA14" s="11">
        <f t="shared" si="22"/>
        <v>0</v>
      </c>
      <c r="CB14" s="33">
        <f>'①報告様式１別紙イ（年度末分） '!CB14+'②報告様式１別紙イ  (繰越期間分)'!CB14</f>
        <v>0</v>
      </c>
      <c r="CC14" s="25">
        <f>'①報告様式１別紙イ（年度末分） '!CC14+'②報告様式１別紙イ  (繰越期間分)'!CC14</f>
        <v>0</v>
      </c>
      <c r="CD14" s="11">
        <f t="shared" si="23"/>
        <v>0</v>
      </c>
      <c r="CE14" s="33">
        <f>'①報告様式１別紙イ（年度末分） '!CE14+'②報告様式１別紙イ  (繰越期間分)'!CE14</f>
        <v>0</v>
      </c>
      <c r="CF14" s="25">
        <f>'①報告様式１別紙イ（年度末分） '!CF14+'②報告様式１別紙イ  (繰越期間分)'!CF14</f>
        <v>0</v>
      </c>
      <c r="CG14" s="11">
        <f t="shared" si="24"/>
        <v>0</v>
      </c>
      <c r="CH14" s="33">
        <f>'①報告様式１別紙イ（年度末分） '!CH14+'②報告様式１別紙イ  (繰越期間分)'!CH14</f>
        <v>0</v>
      </c>
      <c r="CI14" s="25">
        <f>'①報告様式１別紙イ（年度末分） '!CI14+'②報告様式１別紙イ  (繰越期間分)'!CI14</f>
        <v>0</v>
      </c>
      <c r="CJ14" s="11">
        <f t="shared" si="25"/>
        <v>0</v>
      </c>
      <c r="CK14" s="33">
        <f>'①報告様式１別紙イ（年度末分） '!CK14+'②報告様式１別紙イ  (繰越期間分)'!CK14</f>
        <v>0</v>
      </c>
      <c r="CL14" s="25">
        <f>'①報告様式１別紙イ（年度末分） '!CL14+'②報告様式１別紙イ  (繰越期間分)'!CL14</f>
        <v>0</v>
      </c>
      <c r="CM14" s="11">
        <f t="shared" si="26"/>
        <v>0</v>
      </c>
      <c r="CN14" s="33">
        <f>'①報告様式１別紙イ（年度末分） '!CN14+'②報告様式１別紙イ  (繰越期間分)'!CN14</f>
        <v>0</v>
      </c>
      <c r="CO14" s="25">
        <f>'①報告様式１別紙イ（年度末分） '!CO14+'②報告様式１別紙イ  (繰越期間分)'!CO14</f>
        <v>0</v>
      </c>
      <c r="CP14" s="11">
        <f t="shared" si="27"/>
        <v>0</v>
      </c>
      <c r="CQ14" s="33">
        <f>'①報告様式１別紙イ（年度末分） '!CQ14+'②報告様式１別紙イ  (繰越期間分)'!CQ14</f>
        <v>0</v>
      </c>
      <c r="CR14" s="25">
        <f>'①報告様式１別紙イ（年度末分） '!CR14+'②報告様式１別紙イ  (繰越期間分)'!CR14</f>
        <v>0</v>
      </c>
      <c r="CS14" s="11">
        <f t="shared" si="28"/>
        <v>0</v>
      </c>
      <c r="CT14" s="33">
        <f>'①報告様式１別紙イ（年度末分） '!CT14+'②報告様式１別紙イ  (繰越期間分)'!CT14</f>
        <v>0</v>
      </c>
      <c r="CU14" s="25">
        <f>'①報告様式１別紙イ（年度末分） '!CU14+'②報告様式１別紙イ  (繰越期間分)'!CU14</f>
        <v>0</v>
      </c>
      <c r="CV14" s="11">
        <f t="shared" si="29"/>
        <v>0</v>
      </c>
      <c r="CW14" s="33">
        <f>'①報告様式１別紙イ（年度末分） '!CW14+'②報告様式１別紙イ  (繰越期間分)'!CW14</f>
        <v>0</v>
      </c>
      <c r="CX14" s="25">
        <f>'①報告様式１別紙イ（年度末分） '!CX14+'②報告様式１別紙イ  (繰越期間分)'!CX14</f>
        <v>0</v>
      </c>
      <c r="CY14" s="11">
        <f t="shared" si="30"/>
        <v>0</v>
      </c>
      <c r="CZ14" s="33">
        <f>'①報告様式１別紙イ（年度末分） '!CZ14+'②報告様式１別紙イ  (繰越期間分)'!CZ14</f>
        <v>0</v>
      </c>
      <c r="DA14" s="25">
        <f>'①報告様式１別紙イ（年度末分） '!DA14+'②報告様式１別紙イ  (繰越期間分)'!DA14</f>
        <v>0</v>
      </c>
      <c r="DB14" s="11">
        <f t="shared" si="31"/>
        <v>0</v>
      </c>
      <c r="DC14" s="33">
        <f>'①報告様式１別紙イ（年度末分） '!DC14+'②報告様式１別紙イ  (繰越期間分)'!DC14</f>
        <v>0</v>
      </c>
      <c r="DD14" s="25">
        <f>'①報告様式１別紙イ（年度末分） '!DD14+'②報告様式１別紙イ  (繰越期間分)'!DD14</f>
        <v>0</v>
      </c>
      <c r="DE14" s="11">
        <f t="shared" si="32"/>
        <v>0</v>
      </c>
      <c r="DF14" s="33">
        <f>'①報告様式１別紙イ（年度末分） '!DF14+'②報告様式１別紙イ  (繰越期間分)'!DF14</f>
        <v>0</v>
      </c>
      <c r="DG14" s="25">
        <f>'①報告様式１別紙イ（年度末分） '!DG14+'②報告様式１別紙イ  (繰越期間分)'!DG14</f>
        <v>0</v>
      </c>
      <c r="DH14" s="11">
        <f t="shared" si="33"/>
        <v>0</v>
      </c>
      <c r="DI14" s="33">
        <f>'①報告様式１別紙イ（年度末分） '!DI14+'②報告様式１別紙イ  (繰越期間分)'!DI14</f>
        <v>0</v>
      </c>
      <c r="DJ14" s="25">
        <f>'①報告様式１別紙イ（年度末分） '!DJ14+'②報告様式１別紙イ  (繰越期間分)'!DJ14</f>
        <v>0</v>
      </c>
      <c r="DK14" s="11">
        <f t="shared" si="34"/>
        <v>0</v>
      </c>
      <c r="DL14" s="33">
        <f>'①報告様式１別紙イ（年度末分） '!DL14+'②報告様式１別紙イ  (繰越期間分)'!DL14</f>
        <v>0</v>
      </c>
      <c r="DM14" s="25">
        <f>'①報告様式１別紙イ（年度末分） '!DM14+'②報告様式１別紙イ  (繰越期間分)'!DM14</f>
        <v>0</v>
      </c>
      <c r="DN14" s="11">
        <f t="shared" si="35"/>
        <v>0</v>
      </c>
      <c r="DO14" s="33">
        <f>'①報告様式１別紙イ（年度末分） '!DO14+'②報告様式１別紙イ  (繰越期間分)'!DO14</f>
        <v>0</v>
      </c>
      <c r="DP14" s="25">
        <f>'①報告様式１別紙イ（年度末分） '!DP14+'②報告様式１別紙イ  (繰越期間分)'!DP14</f>
        <v>0</v>
      </c>
      <c r="DQ14" s="11">
        <f t="shared" si="36"/>
        <v>0</v>
      </c>
    </row>
    <row r="15" spans="1:121" ht="24" customHeight="1" x14ac:dyDescent="0.2">
      <c r="A15" s="1"/>
      <c r="B15" s="306" t="s">
        <v>115</v>
      </c>
      <c r="C15" s="307"/>
      <c r="D15" s="27" t="s">
        <v>116</v>
      </c>
      <c r="E15" s="224" t="s">
        <v>117</v>
      </c>
      <c r="F15" s="225"/>
      <c r="G15" s="226"/>
      <c r="H15" s="34">
        <f>'①報告様式１別紙イ（年度末分） '!H15</f>
        <v>0</v>
      </c>
      <c r="I15" s="29">
        <f>MIN(H14,ROUNDDOWN(I13*H15,0))</f>
        <v>0</v>
      </c>
      <c r="J15" s="36" t="str">
        <f>IF(I14&gt;I15,"ERR","")</f>
        <v/>
      </c>
      <c r="K15" s="224" t="s">
        <v>117</v>
      </c>
      <c r="L15" s="225"/>
      <c r="M15" s="226"/>
      <c r="N15" s="34">
        <f>'①報告様式１別紙イ（年度末分） '!N15</f>
        <v>0</v>
      </c>
      <c r="O15" s="29">
        <f>MIN(N14,ROUNDDOWN(O13*N15,0))</f>
        <v>0</v>
      </c>
      <c r="P15" s="36" t="str">
        <f>IF(O14&gt;O15,"ERR","")</f>
        <v/>
      </c>
      <c r="Q15" s="34">
        <f>'①報告様式１別紙イ（年度末分） '!Q15</f>
        <v>0</v>
      </c>
      <c r="R15" s="29">
        <f>MIN(Q14,ROUNDDOWN(R13*Q15,0))</f>
        <v>0</v>
      </c>
      <c r="S15" s="36" t="str">
        <f>IF(R14&gt;R15,"ERR","")</f>
        <v/>
      </c>
      <c r="T15" s="34">
        <f>'①報告様式１別紙イ（年度末分） '!T15</f>
        <v>0</v>
      </c>
      <c r="U15" s="29">
        <f>MIN(T14,ROUNDDOWN(U13*T15,0))</f>
        <v>0</v>
      </c>
      <c r="V15" s="36" t="str">
        <f>IF(U14&gt;U15,"ERR","")</f>
        <v/>
      </c>
      <c r="W15" s="34">
        <f>'①報告様式１別紙イ（年度末分） '!W15</f>
        <v>0</v>
      </c>
      <c r="X15" s="29">
        <f>MIN(W14,ROUNDDOWN(X13*W15,0))</f>
        <v>0</v>
      </c>
      <c r="Y15" s="36" t="str">
        <f>IF(X14&gt;X15,"ERR","")</f>
        <v/>
      </c>
      <c r="Z15" s="34">
        <f>'①報告様式１別紙イ（年度末分） '!Z15</f>
        <v>0</v>
      </c>
      <c r="AA15" s="29">
        <f>MIN(Z14,ROUNDDOWN(AA13*Z15,0))</f>
        <v>0</v>
      </c>
      <c r="AB15" s="36" t="str">
        <f>IF(AA14&gt;AA15,"ERR","")</f>
        <v/>
      </c>
      <c r="AC15" s="34">
        <f>'①報告様式１別紙イ（年度末分） '!AC15</f>
        <v>0</v>
      </c>
      <c r="AD15" s="29">
        <f>MIN(AC14,ROUNDDOWN(AD13*AC15,0))</f>
        <v>0</v>
      </c>
      <c r="AE15" s="36" t="str">
        <f>IF(AD14&gt;AD15,"ERR","")</f>
        <v/>
      </c>
      <c r="AF15" s="34">
        <f>'①報告様式１別紙イ（年度末分） '!AF15</f>
        <v>0</v>
      </c>
      <c r="AG15" s="29">
        <f>MIN(AF14,ROUNDDOWN(AG13*AF15,0))</f>
        <v>0</v>
      </c>
      <c r="AH15" s="36" t="str">
        <f>IF(AG14&gt;AG15,"ERR","")</f>
        <v/>
      </c>
      <c r="AI15" s="34">
        <f>'①報告様式１別紙イ（年度末分） '!AI15</f>
        <v>0</v>
      </c>
      <c r="AJ15" s="29">
        <f>MIN(AI14,ROUNDDOWN(AJ13*AI15,0))</f>
        <v>0</v>
      </c>
      <c r="AK15" s="36" t="str">
        <f>IF(AJ14&gt;AJ15,"ERR","")</f>
        <v/>
      </c>
      <c r="AL15" s="34">
        <f>'①報告様式１別紙イ（年度末分） '!AL15</f>
        <v>0</v>
      </c>
      <c r="AM15" s="29">
        <f>MIN(AL14,ROUNDDOWN(AM13*AL15,0))</f>
        <v>0</v>
      </c>
      <c r="AN15" s="36" t="str">
        <f>IF(AM14&gt;AM15,"ERR","")</f>
        <v/>
      </c>
      <c r="AO15" s="34">
        <f>'①報告様式１別紙イ（年度末分） '!AO15</f>
        <v>0</v>
      </c>
      <c r="AP15" s="29">
        <f>MIN(AO14,ROUNDDOWN(AP13*AO15,0))</f>
        <v>0</v>
      </c>
      <c r="AQ15" s="36" t="str">
        <f>IF(AP14&gt;AP15,"ERR","")</f>
        <v/>
      </c>
      <c r="AR15" s="34">
        <f>'①報告様式１別紙イ（年度末分） '!AR15</f>
        <v>0</v>
      </c>
      <c r="AS15" s="29">
        <f>MIN(AR14,ROUNDDOWN(AS13*AR15,0))</f>
        <v>0</v>
      </c>
      <c r="AT15" s="36" t="str">
        <f>IF(AS14&gt;AS15,"ERR","")</f>
        <v/>
      </c>
      <c r="AU15" s="34">
        <f>'①報告様式１別紙イ（年度末分） '!AU15</f>
        <v>0</v>
      </c>
      <c r="AV15" s="29">
        <f>MIN(AU14,ROUNDDOWN(AV13*AU15,0))</f>
        <v>0</v>
      </c>
      <c r="AW15" s="36" t="str">
        <f>IF(AV14&gt;AV15,"ERR","")</f>
        <v/>
      </c>
      <c r="AX15" s="34">
        <f>'①報告様式１別紙イ（年度末分） '!AX15</f>
        <v>0</v>
      </c>
      <c r="AY15" s="29">
        <f>MIN(AX14,ROUNDDOWN(AY13*AX15,0))</f>
        <v>0</v>
      </c>
      <c r="AZ15" s="36" t="str">
        <f>IF(AY14&gt;AY15,"ERR","")</f>
        <v/>
      </c>
      <c r="BA15" s="34">
        <f>'①報告様式１別紙イ（年度末分） '!BA15</f>
        <v>0</v>
      </c>
      <c r="BB15" s="29">
        <f>MIN(BA14,ROUNDDOWN(BB13*BA15,0))</f>
        <v>0</v>
      </c>
      <c r="BC15" s="36" t="str">
        <f>IF(BB14&gt;BB15,"ERR","")</f>
        <v/>
      </c>
      <c r="BD15" s="34">
        <f>'①報告様式１別紙イ（年度末分） '!BD15</f>
        <v>0</v>
      </c>
      <c r="BE15" s="29">
        <f>MIN(BD14,ROUNDDOWN(BE13*BD15,0))</f>
        <v>0</v>
      </c>
      <c r="BF15" s="36" t="str">
        <f>IF(BE14&gt;BE15,"ERR","")</f>
        <v/>
      </c>
      <c r="BG15" s="34">
        <f>'①報告様式１別紙イ（年度末分） '!BG15</f>
        <v>0</v>
      </c>
      <c r="BH15" s="29">
        <f>MIN(BG14,ROUNDDOWN(BH13*BG15,0))</f>
        <v>0</v>
      </c>
      <c r="BI15" s="36" t="str">
        <f>IF(BH14&gt;BH15,"ERR","")</f>
        <v/>
      </c>
      <c r="BJ15" s="34">
        <f>'①報告様式１別紙イ（年度末分） '!BJ15</f>
        <v>0</v>
      </c>
      <c r="BK15" s="29">
        <f>MIN(BJ14,ROUNDDOWN(BK13*BJ15,0))</f>
        <v>0</v>
      </c>
      <c r="BL15" s="36" t="str">
        <f>IF(BK14&gt;BK15,"ERR","")</f>
        <v/>
      </c>
      <c r="BM15" s="34">
        <f>'①報告様式１別紙イ（年度末分） '!BM15</f>
        <v>0</v>
      </c>
      <c r="BN15" s="29">
        <f>MIN(BM14,ROUNDDOWN(BN13*BM15,0))</f>
        <v>0</v>
      </c>
      <c r="BO15" s="36" t="str">
        <f>IF(BN14&gt;BN15,"ERR","")</f>
        <v/>
      </c>
      <c r="BP15" s="34">
        <f>'①報告様式１別紙イ（年度末分） '!BP15</f>
        <v>0</v>
      </c>
      <c r="BQ15" s="29">
        <f>MIN(BP14,ROUNDDOWN(BQ13*BP15,0))</f>
        <v>0</v>
      </c>
      <c r="BR15" s="36" t="str">
        <f>IF(BQ14&gt;BQ15,"ERR","")</f>
        <v/>
      </c>
      <c r="BS15" s="34">
        <f>'①報告様式１別紙イ（年度末分） '!BS15</f>
        <v>0</v>
      </c>
      <c r="BT15" s="29">
        <f>MIN(BS14,ROUNDDOWN(BT13*BS15,0))</f>
        <v>0</v>
      </c>
      <c r="BU15" s="36" t="str">
        <f>IF(BT14&gt;BT15,"ERR","")</f>
        <v/>
      </c>
      <c r="BV15" s="34">
        <f>'①報告様式１別紙イ（年度末分） '!BV15</f>
        <v>0</v>
      </c>
      <c r="BW15" s="29">
        <f>MIN(BV14,ROUNDDOWN(BW13*BV15,0))</f>
        <v>0</v>
      </c>
      <c r="BX15" s="36" t="str">
        <f>IF(BW14&gt;BW15,"ERR","")</f>
        <v/>
      </c>
      <c r="BY15" s="34">
        <f>'①報告様式１別紙イ（年度末分） '!BY15</f>
        <v>0</v>
      </c>
      <c r="BZ15" s="29">
        <f>MIN(BY14,ROUNDDOWN(BZ13*BY15,0))</f>
        <v>0</v>
      </c>
      <c r="CA15" s="36" t="str">
        <f>IF(BZ14&gt;BZ15,"ERR","")</f>
        <v/>
      </c>
      <c r="CB15" s="34">
        <f>'①報告様式１別紙イ（年度末分） '!CB15</f>
        <v>0</v>
      </c>
      <c r="CC15" s="29">
        <f>MIN(CB14,ROUNDDOWN(CC13*CB15,0))</f>
        <v>0</v>
      </c>
      <c r="CD15" s="36" t="str">
        <f>IF(CC14&gt;CC15,"ERR","")</f>
        <v/>
      </c>
      <c r="CE15" s="34">
        <f>'①報告様式１別紙イ（年度末分） '!CE15</f>
        <v>0</v>
      </c>
      <c r="CF15" s="29">
        <f>MIN(CE14,ROUNDDOWN(CF13*CE15,0))</f>
        <v>0</v>
      </c>
      <c r="CG15" s="36" t="str">
        <f>IF(CF14&gt;CF15,"ERR","")</f>
        <v/>
      </c>
      <c r="CH15" s="34">
        <f>'①報告様式１別紙イ（年度末分） '!CH15</f>
        <v>0</v>
      </c>
      <c r="CI15" s="29">
        <f>MIN(CH14,ROUNDDOWN(CI13*CH15,0))</f>
        <v>0</v>
      </c>
      <c r="CJ15" s="36" t="str">
        <f>IF(CI14&gt;CI15,"ERR","")</f>
        <v/>
      </c>
      <c r="CK15" s="34">
        <f>'①報告様式１別紙イ（年度末分） '!CK15</f>
        <v>0</v>
      </c>
      <c r="CL15" s="29">
        <f>MIN(CK14,ROUNDDOWN(CL13*CK15,0))</f>
        <v>0</v>
      </c>
      <c r="CM15" s="36" t="str">
        <f>IF(CL14&gt;CL15,"ERR","")</f>
        <v/>
      </c>
      <c r="CN15" s="34">
        <f>'①報告様式１別紙イ（年度末分） '!CN15</f>
        <v>0</v>
      </c>
      <c r="CO15" s="29">
        <f>MIN(CN14,ROUNDDOWN(CO13*CN15,0))</f>
        <v>0</v>
      </c>
      <c r="CP15" s="36" t="str">
        <f>IF(CO14&gt;CO15,"ERR","")</f>
        <v/>
      </c>
      <c r="CQ15" s="34">
        <f>'①報告様式１別紙イ（年度末分） '!CQ15</f>
        <v>0</v>
      </c>
      <c r="CR15" s="29">
        <f>MIN(CQ14,ROUNDDOWN(CR13*CQ15,0))</f>
        <v>0</v>
      </c>
      <c r="CS15" s="36" t="str">
        <f>IF(CR14&gt;CR15,"ERR","")</f>
        <v/>
      </c>
      <c r="CT15" s="34">
        <f>'①報告様式１別紙イ（年度末分） '!CT15</f>
        <v>0</v>
      </c>
      <c r="CU15" s="29">
        <f>MIN(CT14,ROUNDDOWN(CU13*CT15,0))</f>
        <v>0</v>
      </c>
      <c r="CV15" s="36" t="str">
        <f>IF(CU14&gt;CU15,"ERR","")</f>
        <v/>
      </c>
      <c r="CW15" s="34">
        <f>'①報告様式１別紙イ（年度末分） '!CW15</f>
        <v>0</v>
      </c>
      <c r="CX15" s="29">
        <f>MIN(CW14,ROUNDDOWN(CX13*CW15,0))</f>
        <v>0</v>
      </c>
      <c r="CY15" s="36" t="str">
        <f>IF(CX14&gt;CX15,"ERR","")</f>
        <v/>
      </c>
      <c r="CZ15" s="34">
        <f>'①報告様式１別紙イ（年度末分） '!CZ15</f>
        <v>0</v>
      </c>
      <c r="DA15" s="29">
        <f>MIN(CZ14,ROUNDDOWN(DA13*CZ15,0))</f>
        <v>0</v>
      </c>
      <c r="DB15" s="36" t="str">
        <f>IF(DA14&gt;DA15,"ERR","")</f>
        <v/>
      </c>
      <c r="DC15" s="34">
        <f>'①報告様式１別紙イ（年度末分） '!DC15</f>
        <v>0</v>
      </c>
      <c r="DD15" s="29">
        <f>MIN(DC14,ROUNDDOWN(DD13*DC15,0))</f>
        <v>0</v>
      </c>
      <c r="DE15" s="36" t="str">
        <f>IF(DD14&gt;DD15,"ERR","")</f>
        <v/>
      </c>
      <c r="DF15" s="34">
        <f>'①報告様式１別紙イ（年度末分） '!DF15</f>
        <v>0</v>
      </c>
      <c r="DG15" s="29">
        <f>MIN(DF14,ROUNDDOWN(DG13*DF15,0))</f>
        <v>0</v>
      </c>
      <c r="DH15" s="36" t="str">
        <f>IF(DG14&gt;DG15,"ERR","")</f>
        <v/>
      </c>
      <c r="DI15" s="34">
        <f>'①報告様式１別紙イ（年度末分） '!DI15</f>
        <v>0</v>
      </c>
      <c r="DJ15" s="29">
        <f>MIN(DI14,ROUNDDOWN(DJ13*DI15,0))</f>
        <v>0</v>
      </c>
      <c r="DK15" s="36" t="str">
        <f>IF(DJ14&gt;DJ15,"ERR","")</f>
        <v/>
      </c>
      <c r="DL15" s="34">
        <f>'①報告様式１別紙イ（年度末分） '!DL15</f>
        <v>0</v>
      </c>
      <c r="DM15" s="29">
        <f>MIN(DL14,ROUNDDOWN(DM13*DL15,0))</f>
        <v>0</v>
      </c>
      <c r="DN15" s="36" t="str">
        <f>IF(DM14&gt;DM15,"ERR","")</f>
        <v/>
      </c>
      <c r="DO15" s="34">
        <f>'①報告様式１別紙イ（年度末分） '!DO15</f>
        <v>0</v>
      </c>
      <c r="DP15" s="29">
        <f>MIN(DO14,ROUNDDOWN(DP13*DO15,0))</f>
        <v>0</v>
      </c>
      <c r="DQ15" s="36" t="str">
        <f>IF(DP14&gt;DP15,"ERR","")</f>
        <v/>
      </c>
    </row>
    <row r="16" spans="1:121" ht="24" customHeight="1" x14ac:dyDescent="0.2">
      <c r="A16" s="1"/>
      <c r="B16" s="338" t="s">
        <v>137</v>
      </c>
      <c r="C16" s="339"/>
      <c r="D16" s="340"/>
      <c r="E16" s="317"/>
      <c r="F16" s="335"/>
      <c r="G16" s="41">
        <f t="shared" ref="G16:G21" si="39">SUM(J16,M16)</f>
        <v>0</v>
      </c>
      <c r="H16" s="317"/>
      <c r="I16" s="335"/>
      <c r="J16" s="35">
        <f>'①報告様式１別紙イ（年度末分） '!J16</f>
        <v>0</v>
      </c>
      <c r="K16" s="317"/>
      <c r="L16" s="335"/>
      <c r="M16" s="42">
        <f t="shared" ref="M16:M21" si="40">SUM(P16,S16,V16,Y16,AB16,AE16,AH16,AK16,AN16,AQ16,AT16,AW16,AZ16,BC16,BF16,BI16,BL16,BO16,BR16,BU16,BX16,CA16,CD16,CG16,CJ16,CM16,CP16,CS16,CV16,CY16,DB16,DE16,DH16,DK16,DN16,DQ16)</f>
        <v>0</v>
      </c>
      <c r="N16" s="317"/>
      <c r="O16" s="335"/>
      <c r="P16" s="43">
        <f>'①報告様式１別紙イ（年度末分） '!P16</f>
        <v>0</v>
      </c>
      <c r="Q16" s="317"/>
      <c r="R16" s="335"/>
      <c r="S16" s="35">
        <f>'①報告様式１別紙イ（年度末分） '!S16</f>
        <v>0</v>
      </c>
      <c r="T16" s="317"/>
      <c r="U16" s="335"/>
      <c r="V16" s="35">
        <f>'①報告様式１別紙イ（年度末分） '!V16</f>
        <v>0</v>
      </c>
      <c r="W16" s="317"/>
      <c r="X16" s="335"/>
      <c r="Y16" s="44">
        <f>'①報告様式１別紙イ（年度末分） '!Y16</f>
        <v>0</v>
      </c>
      <c r="Z16" s="317"/>
      <c r="AA16" s="335"/>
      <c r="AB16" s="44">
        <f>'①報告様式１別紙イ（年度末分） '!AB16</f>
        <v>0</v>
      </c>
      <c r="AC16" s="317"/>
      <c r="AD16" s="335"/>
      <c r="AE16" s="44">
        <f>'①報告様式１別紙イ（年度末分） '!AE16</f>
        <v>0</v>
      </c>
      <c r="AF16" s="317"/>
      <c r="AG16" s="335"/>
      <c r="AH16" s="35">
        <f>'①報告様式１別紙イ（年度末分） '!AH16</f>
        <v>0</v>
      </c>
      <c r="AI16" s="317"/>
      <c r="AJ16" s="335"/>
      <c r="AK16" s="35">
        <f>'①報告様式１別紙イ（年度末分） '!AK16</f>
        <v>0</v>
      </c>
      <c r="AL16" s="317"/>
      <c r="AM16" s="335"/>
      <c r="AN16" s="35">
        <f>'①報告様式１別紙イ（年度末分） '!AN16</f>
        <v>0</v>
      </c>
      <c r="AO16" s="317"/>
      <c r="AP16" s="335"/>
      <c r="AQ16" s="35">
        <f>'①報告様式１別紙イ（年度末分） '!AQ16</f>
        <v>0</v>
      </c>
      <c r="AR16" s="317"/>
      <c r="AS16" s="335"/>
      <c r="AT16" s="35">
        <f>'①報告様式１別紙イ（年度末分） '!AT16</f>
        <v>0</v>
      </c>
      <c r="AU16" s="317"/>
      <c r="AV16" s="335"/>
      <c r="AW16" s="35">
        <f>'①報告様式１別紙イ（年度末分） '!AW16</f>
        <v>0</v>
      </c>
      <c r="AX16" s="317"/>
      <c r="AY16" s="335"/>
      <c r="AZ16" s="35">
        <f>'①報告様式１別紙イ（年度末分） '!AZ16</f>
        <v>0</v>
      </c>
      <c r="BA16" s="317"/>
      <c r="BB16" s="335"/>
      <c r="BC16" s="35">
        <f>'①報告様式１別紙イ（年度末分） '!BC16</f>
        <v>0</v>
      </c>
      <c r="BD16" s="317"/>
      <c r="BE16" s="335"/>
      <c r="BF16" s="35">
        <f>'①報告様式１別紙イ（年度末分） '!BF16</f>
        <v>0</v>
      </c>
      <c r="BG16" s="317"/>
      <c r="BH16" s="335"/>
      <c r="BI16" s="35">
        <f>'①報告様式１別紙イ（年度末分） '!BI16</f>
        <v>0</v>
      </c>
      <c r="BJ16" s="317"/>
      <c r="BK16" s="335"/>
      <c r="BL16" s="35">
        <f>'①報告様式１別紙イ（年度末分） '!BL16</f>
        <v>0</v>
      </c>
      <c r="BM16" s="317"/>
      <c r="BN16" s="335"/>
      <c r="BO16" s="35">
        <f>'①報告様式１別紙イ（年度末分） '!BO16</f>
        <v>0</v>
      </c>
      <c r="BP16" s="317"/>
      <c r="BQ16" s="335"/>
      <c r="BR16" s="35">
        <f>'①報告様式１別紙イ（年度末分） '!BR16</f>
        <v>0</v>
      </c>
      <c r="BS16" s="317"/>
      <c r="BT16" s="335"/>
      <c r="BU16" s="35">
        <f>'①報告様式１別紙イ（年度末分） '!BU16</f>
        <v>0</v>
      </c>
      <c r="BV16" s="317"/>
      <c r="BW16" s="335"/>
      <c r="BX16" s="35">
        <f>'①報告様式１別紙イ（年度末分） '!BX16</f>
        <v>0</v>
      </c>
      <c r="BY16" s="317"/>
      <c r="BZ16" s="335"/>
      <c r="CA16" s="35">
        <f>'①報告様式１別紙イ（年度末分） '!CA16</f>
        <v>0</v>
      </c>
      <c r="CB16" s="317"/>
      <c r="CC16" s="335"/>
      <c r="CD16" s="35">
        <f>'①報告様式１別紙イ（年度末分） '!CD16</f>
        <v>0</v>
      </c>
      <c r="CE16" s="317"/>
      <c r="CF16" s="335"/>
      <c r="CG16" s="35">
        <f>'①報告様式１別紙イ（年度末分） '!CG16</f>
        <v>0</v>
      </c>
      <c r="CH16" s="317"/>
      <c r="CI16" s="335"/>
      <c r="CJ16" s="35">
        <f>'①報告様式１別紙イ（年度末分） '!CJ16</f>
        <v>0</v>
      </c>
      <c r="CK16" s="317"/>
      <c r="CL16" s="335"/>
      <c r="CM16" s="35">
        <f>'①報告様式１別紙イ（年度末分） '!CM16</f>
        <v>0</v>
      </c>
      <c r="CN16" s="317"/>
      <c r="CO16" s="335"/>
      <c r="CP16" s="35">
        <f>'①報告様式１別紙イ（年度末分） '!CP16</f>
        <v>0</v>
      </c>
      <c r="CQ16" s="317"/>
      <c r="CR16" s="335"/>
      <c r="CS16" s="35">
        <f>'①報告様式１別紙イ（年度末分） '!CS16</f>
        <v>0</v>
      </c>
      <c r="CT16" s="317"/>
      <c r="CU16" s="335"/>
      <c r="CV16" s="35">
        <f>'①報告様式１別紙イ（年度末分） '!CV16</f>
        <v>0</v>
      </c>
      <c r="CW16" s="317"/>
      <c r="CX16" s="335"/>
      <c r="CY16" s="35">
        <f>'①報告様式１別紙イ（年度末分） '!CY16</f>
        <v>0</v>
      </c>
      <c r="CZ16" s="317"/>
      <c r="DA16" s="335"/>
      <c r="DB16" s="35">
        <f>'①報告様式１別紙イ（年度末分） '!DB16</f>
        <v>0</v>
      </c>
      <c r="DC16" s="317"/>
      <c r="DD16" s="335"/>
      <c r="DE16" s="35">
        <f>'①報告様式１別紙イ（年度末分） '!DE16</f>
        <v>0</v>
      </c>
      <c r="DF16" s="317"/>
      <c r="DG16" s="335"/>
      <c r="DH16" s="35">
        <f>'①報告様式１別紙イ（年度末分） '!DH16</f>
        <v>0</v>
      </c>
      <c r="DI16" s="317"/>
      <c r="DJ16" s="335"/>
      <c r="DK16" s="35">
        <f>'①報告様式１別紙イ（年度末分） '!DK16</f>
        <v>0</v>
      </c>
      <c r="DL16" s="317"/>
      <c r="DM16" s="335"/>
      <c r="DN16" s="35">
        <f>'①報告様式１別紙イ（年度末分） '!DN16</f>
        <v>0</v>
      </c>
      <c r="DO16" s="317"/>
      <c r="DP16" s="335"/>
      <c r="DQ16" s="35">
        <f>'①報告様式１別紙イ（年度末分） '!DQ16</f>
        <v>0</v>
      </c>
    </row>
    <row r="17" spans="1:121" ht="24" customHeight="1" x14ac:dyDescent="0.2">
      <c r="A17" s="1"/>
      <c r="B17" s="338" t="s">
        <v>138</v>
      </c>
      <c r="C17" s="339"/>
      <c r="D17" s="340"/>
      <c r="E17" s="320"/>
      <c r="F17" s="336"/>
      <c r="G17" s="41">
        <f t="shared" si="39"/>
        <v>0</v>
      </c>
      <c r="H17" s="320"/>
      <c r="I17" s="336"/>
      <c r="J17" s="35">
        <f>'②報告様式１別紙イ  (繰越期間分)'!J16</f>
        <v>0</v>
      </c>
      <c r="K17" s="320"/>
      <c r="L17" s="336"/>
      <c r="M17" s="42">
        <f t="shared" si="40"/>
        <v>0</v>
      </c>
      <c r="N17" s="320"/>
      <c r="O17" s="336"/>
      <c r="P17" s="43">
        <f>'②報告様式１別紙イ  (繰越期間分)'!P16</f>
        <v>0</v>
      </c>
      <c r="Q17" s="320"/>
      <c r="R17" s="336"/>
      <c r="S17" s="35">
        <f>'②報告様式１別紙イ  (繰越期間分)'!S16</f>
        <v>0</v>
      </c>
      <c r="T17" s="320"/>
      <c r="U17" s="336"/>
      <c r="V17" s="35">
        <f>'②報告様式１別紙イ  (繰越期間分)'!V16</f>
        <v>0</v>
      </c>
      <c r="W17" s="320"/>
      <c r="X17" s="336"/>
      <c r="Y17" s="44">
        <f>'②報告様式１別紙イ  (繰越期間分)'!Y16</f>
        <v>0</v>
      </c>
      <c r="Z17" s="320"/>
      <c r="AA17" s="336"/>
      <c r="AB17" s="44">
        <f>'②報告様式１別紙イ  (繰越期間分)'!AB16</f>
        <v>0</v>
      </c>
      <c r="AC17" s="320"/>
      <c r="AD17" s="336"/>
      <c r="AE17" s="44">
        <f>'②報告様式１別紙イ  (繰越期間分)'!AE16</f>
        <v>0</v>
      </c>
      <c r="AF17" s="320"/>
      <c r="AG17" s="336"/>
      <c r="AH17" s="35">
        <f>'②報告様式１別紙イ  (繰越期間分)'!AH16</f>
        <v>0</v>
      </c>
      <c r="AI17" s="320"/>
      <c r="AJ17" s="336"/>
      <c r="AK17" s="35">
        <f>'②報告様式１別紙イ  (繰越期間分)'!AK16</f>
        <v>0</v>
      </c>
      <c r="AL17" s="320"/>
      <c r="AM17" s="336"/>
      <c r="AN17" s="35">
        <f>'②報告様式１別紙イ  (繰越期間分)'!AN16</f>
        <v>0</v>
      </c>
      <c r="AO17" s="320"/>
      <c r="AP17" s="336"/>
      <c r="AQ17" s="35">
        <f>'②報告様式１別紙イ  (繰越期間分)'!AQ16</f>
        <v>0</v>
      </c>
      <c r="AR17" s="320"/>
      <c r="AS17" s="336"/>
      <c r="AT17" s="35">
        <f>'②報告様式１別紙イ  (繰越期間分)'!AT16</f>
        <v>0</v>
      </c>
      <c r="AU17" s="320"/>
      <c r="AV17" s="336"/>
      <c r="AW17" s="35">
        <f>'②報告様式１別紙イ  (繰越期間分)'!AW16</f>
        <v>0</v>
      </c>
      <c r="AX17" s="320"/>
      <c r="AY17" s="336"/>
      <c r="AZ17" s="35">
        <f>'②報告様式１別紙イ  (繰越期間分)'!AZ16</f>
        <v>0</v>
      </c>
      <c r="BA17" s="320"/>
      <c r="BB17" s="336"/>
      <c r="BC17" s="35">
        <f>'②報告様式１別紙イ  (繰越期間分)'!BC16</f>
        <v>0</v>
      </c>
      <c r="BD17" s="320"/>
      <c r="BE17" s="336"/>
      <c r="BF17" s="35">
        <f>'②報告様式１別紙イ  (繰越期間分)'!BF16</f>
        <v>0</v>
      </c>
      <c r="BG17" s="320"/>
      <c r="BH17" s="336"/>
      <c r="BI17" s="35">
        <f>'②報告様式１別紙イ  (繰越期間分)'!BI16</f>
        <v>0</v>
      </c>
      <c r="BJ17" s="320"/>
      <c r="BK17" s="336"/>
      <c r="BL17" s="35">
        <f>'②報告様式１別紙イ  (繰越期間分)'!BL16</f>
        <v>0</v>
      </c>
      <c r="BM17" s="320"/>
      <c r="BN17" s="336"/>
      <c r="BO17" s="35">
        <f>'②報告様式１別紙イ  (繰越期間分)'!BO16</f>
        <v>0</v>
      </c>
      <c r="BP17" s="320"/>
      <c r="BQ17" s="336"/>
      <c r="BR17" s="35">
        <f>'②報告様式１別紙イ  (繰越期間分)'!BR16</f>
        <v>0</v>
      </c>
      <c r="BS17" s="320"/>
      <c r="BT17" s="336"/>
      <c r="BU17" s="35">
        <f>'②報告様式１別紙イ  (繰越期間分)'!BU16</f>
        <v>0</v>
      </c>
      <c r="BV17" s="320"/>
      <c r="BW17" s="336"/>
      <c r="BX17" s="35">
        <f>'②報告様式１別紙イ  (繰越期間分)'!BX16</f>
        <v>0</v>
      </c>
      <c r="BY17" s="320"/>
      <c r="BZ17" s="336"/>
      <c r="CA17" s="35">
        <f>'②報告様式１別紙イ  (繰越期間分)'!CA16</f>
        <v>0</v>
      </c>
      <c r="CB17" s="320"/>
      <c r="CC17" s="336"/>
      <c r="CD17" s="35">
        <f>'②報告様式１別紙イ  (繰越期間分)'!CD16</f>
        <v>0</v>
      </c>
      <c r="CE17" s="320"/>
      <c r="CF17" s="336"/>
      <c r="CG17" s="35">
        <f>'②報告様式１別紙イ  (繰越期間分)'!CG16</f>
        <v>0</v>
      </c>
      <c r="CH17" s="320"/>
      <c r="CI17" s="336"/>
      <c r="CJ17" s="35">
        <f>'②報告様式１別紙イ  (繰越期間分)'!CJ16</f>
        <v>0</v>
      </c>
      <c r="CK17" s="320"/>
      <c r="CL17" s="336"/>
      <c r="CM17" s="35">
        <f>'②報告様式１別紙イ  (繰越期間分)'!CM16</f>
        <v>0</v>
      </c>
      <c r="CN17" s="320"/>
      <c r="CO17" s="336"/>
      <c r="CP17" s="35">
        <f>'②報告様式１別紙イ  (繰越期間分)'!CP16</f>
        <v>0</v>
      </c>
      <c r="CQ17" s="320"/>
      <c r="CR17" s="336"/>
      <c r="CS17" s="35">
        <f>'②報告様式１別紙イ  (繰越期間分)'!CS16</f>
        <v>0</v>
      </c>
      <c r="CT17" s="320"/>
      <c r="CU17" s="336"/>
      <c r="CV17" s="35">
        <f>'②報告様式１別紙イ  (繰越期間分)'!CV16</f>
        <v>0</v>
      </c>
      <c r="CW17" s="320"/>
      <c r="CX17" s="336"/>
      <c r="CY17" s="35">
        <f>'②報告様式１別紙イ  (繰越期間分)'!CY16</f>
        <v>0</v>
      </c>
      <c r="CZ17" s="320"/>
      <c r="DA17" s="336"/>
      <c r="DB17" s="35">
        <f>'②報告様式１別紙イ  (繰越期間分)'!DB16</f>
        <v>0</v>
      </c>
      <c r="DC17" s="320"/>
      <c r="DD17" s="336"/>
      <c r="DE17" s="35">
        <f>'②報告様式１別紙イ  (繰越期間分)'!DE16</f>
        <v>0</v>
      </c>
      <c r="DF17" s="320"/>
      <c r="DG17" s="336"/>
      <c r="DH17" s="35">
        <f>'②報告様式１別紙イ  (繰越期間分)'!DH16</f>
        <v>0</v>
      </c>
      <c r="DI17" s="320"/>
      <c r="DJ17" s="336"/>
      <c r="DK17" s="35">
        <f>'②報告様式１別紙イ  (繰越期間分)'!DK16</f>
        <v>0</v>
      </c>
      <c r="DL17" s="320"/>
      <c r="DM17" s="336"/>
      <c r="DN17" s="35">
        <f>'②報告様式１別紙イ  (繰越期間分)'!DN16</f>
        <v>0</v>
      </c>
      <c r="DO17" s="320"/>
      <c r="DP17" s="336"/>
      <c r="DQ17" s="35">
        <f>'②報告様式１別紙イ  (繰越期間分)'!DQ16</f>
        <v>0</v>
      </c>
    </row>
    <row r="18" spans="1:121" ht="24" customHeight="1" x14ac:dyDescent="0.2">
      <c r="A18" s="1"/>
      <c r="B18" s="338" t="s">
        <v>139</v>
      </c>
      <c r="C18" s="339"/>
      <c r="D18" s="340"/>
      <c r="E18" s="323"/>
      <c r="F18" s="337"/>
      <c r="G18" s="41">
        <f t="shared" si="39"/>
        <v>0</v>
      </c>
      <c r="H18" s="320"/>
      <c r="I18" s="336"/>
      <c r="J18" s="35">
        <f>SUM(J16:J17)+H24</f>
        <v>0</v>
      </c>
      <c r="K18" s="323"/>
      <c r="L18" s="337"/>
      <c r="M18" s="42">
        <f t="shared" si="40"/>
        <v>0</v>
      </c>
      <c r="N18" s="323"/>
      <c r="O18" s="337"/>
      <c r="P18" s="43">
        <f>SUM(P16:P17)+N24</f>
        <v>0</v>
      </c>
      <c r="Q18" s="323"/>
      <c r="R18" s="337"/>
      <c r="S18" s="35">
        <f>SUM(S16:S17)</f>
        <v>0</v>
      </c>
      <c r="T18" s="323"/>
      <c r="U18" s="337"/>
      <c r="V18" s="35">
        <f>SUM(V16:V17)</f>
        <v>0</v>
      </c>
      <c r="W18" s="323"/>
      <c r="X18" s="337"/>
      <c r="Y18" s="44">
        <f>SUM(Y16:Y17)</f>
        <v>0</v>
      </c>
      <c r="Z18" s="323"/>
      <c r="AA18" s="337"/>
      <c r="AB18" s="44">
        <f>SUM(AB16:AB17)</f>
        <v>0</v>
      </c>
      <c r="AC18" s="323"/>
      <c r="AD18" s="337"/>
      <c r="AE18" s="44">
        <f>SUM(AE16:AE17)</f>
        <v>0</v>
      </c>
      <c r="AF18" s="323"/>
      <c r="AG18" s="337"/>
      <c r="AH18" s="35">
        <f>SUM(AH16:AH17)</f>
        <v>0</v>
      </c>
      <c r="AI18" s="323"/>
      <c r="AJ18" s="337"/>
      <c r="AK18" s="35">
        <f>SUM(AK16:AK17)</f>
        <v>0</v>
      </c>
      <c r="AL18" s="323"/>
      <c r="AM18" s="337"/>
      <c r="AN18" s="35">
        <f>SUM(AN16:AN17)</f>
        <v>0</v>
      </c>
      <c r="AO18" s="323"/>
      <c r="AP18" s="337"/>
      <c r="AQ18" s="35">
        <f>SUM(AQ16:AQ17)</f>
        <v>0</v>
      </c>
      <c r="AR18" s="323"/>
      <c r="AS18" s="337"/>
      <c r="AT18" s="35">
        <f>SUM(AT16:AT17)</f>
        <v>0</v>
      </c>
      <c r="AU18" s="323"/>
      <c r="AV18" s="337"/>
      <c r="AW18" s="35">
        <f>SUM(AW16:AW17)</f>
        <v>0</v>
      </c>
      <c r="AX18" s="323"/>
      <c r="AY18" s="337"/>
      <c r="AZ18" s="35">
        <f>SUM(AZ16:AZ17)</f>
        <v>0</v>
      </c>
      <c r="BA18" s="323"/>
      <c r="BB18" s="337"/>
      <c r="BC18" s="35">
        <f>SUM(BC16:BC17)</f>
        <v>0</v>
      </c>
      <c r="BD18" s="323"/>
      <c r="BE18" s="337"/>
      <c r="BF18" s="35">
        <f>SUM(BF16:BF17)</f>
        <v>0</v>
      </c>
      <c r="BG18" s="323"/>
      <c r="BH18" s="337"/>
      <c r="BI18" s="35">
        <f>SUM(BI16:BI17)</f>
        <v>0</v>
      </c>
      <c r="BJ18" s="323"/>
      <c r="BK18" s="337"/>
      <c r="BL18" s="35">
        <f>SUM(BL16:BL17)</f>
        <v>0</v>
      </c>
      <c r="BM18" s="323"/>
      <c r="BN18" s="337"/>
      <c r="BO18" s="35">
        <f>SUM(BO16:BO17)</f>
        <v>0</v>
      </c>
      <c r="BP18" s="320"/>
      <c r="BQ18" s="336"/>
      <c r="BR18" s="35">
        <f>SUM(BR16:BR17)</f>
        <v>0</v>
      </c>
      <c r="BS18" s="323"/>
      <c r="BT18" s="337"/>
      <c r="BU18" s="35">
        <f>SUM(BU16:BU17)</f>
        <v>0</v>
      </c>
      <c r="BV18" s="320"/>
      <c r="BW18" s="336"/>
      <c r="BX18" s="35">
        <f>SUM(BX16:BX17)</f>
        <v>0</v>
      </c>
      <c r="BY18" s="320"/>
      <c r="BZ18" s="336"/>
      <c r="CA18" s="35">
        <f>SUM(CA16:CA17)</f>
        <v>0</v>
      </c>
      <c r="CB18" s="320"/>
      <c r="CC18" s="336"/>
      <c r="CD18" s="35">
        <f>SUM(CD16:CD17)</f>
        <v>0</v>
      </c>
      <c r="CE18" s="320"/>
      <c r="CF18" s="336"/>
      <c r="CG18" s="35">
        <f>SUM(CG16:CG17)</f>
        <v>0</v>
      </c>
      <c r="CH18" s="320"/>
      <c r="CI18" s="336"/>
      <c r="CJ18" s="35">
        <f>SUM(CJ16:CJ17)</f>
        <v>0</v>
      </c>
      <c r="CK18" s="320"/>
      <c r="CL18" s="336"/>
      <c r="CM18" s="35">
        <f>SUM(CM16:CM17)</f>
        <v>0</v>
      </c>
      <c r="CN18" s="320"/>
      <c r="CO18" s="336"/>
      <c r="CP18" s="35">
        <f>SUM(CP16:CP17)</f>
        <v>0</v>
      </c>
      <c r="CQ18" s="320"/>
      <c r="CR18" s="336"/>
      <c r="CS18" s="35">
        <f>SUM(CS16:CS17)</f>
        <v>0</v>
      </c>
      <c r="CT18" s="320"/>
      <c r="CU18" s="336"/>
      <c r="CV18" s="35">
        <f>SUM(CV16:CV17)</f>
        <v>0</v>
      </c>
      <c r="CW18" s="320"/>
      <c r="CX18" s="336"/>
      <c r="CY18" s="35">
        <f>SUM(CY16:CY17)</f>
        <v>0</v>
      </c>
      <c r="CZ18" s="320"/>
      <c r="DA18" s="336"/>
      <c r="DB18" s="35">
        <f>SUM(DB16:DB17)</f>
        <v>0</v>
      </c>
      <c r="DC18" s="320"/>
      <c r="DD18" s="336"/>
      <c r="DE18" s="35">
        <f>SUM(DE16:DE17)</f>
        <v>0</v>
      </c>
      <c r="DF18" s="320"/>
      <c r="DG18" s="336"/>
      <c r="DH18" s="35">
        <f>SUM(DH16:DH17)</f>
        <v>0</v>
      </c>
      <c r="DI18" s="320"/>
      <c r="DJ18" s="336"/>
      <c r="DK18" s="35">
        <f>SUM(DK16:DK17)</f>
        <v>0</v>
      </c>
      <c r="DL18" s="320"/>
      <c r="DM18" s="336"/>
      <c r="DN18" s="35">
        <f>SUM(DN16:DN17)</f>
        <v>0</v>
      </c>
      <c r="DO18" s="320"/>
      <c r="DP18" s="336"/>
      <c r="DQ18" s="35">
        <f>SUM(DQ16:DQ17)</f>
        <v>0</v>
      </c>
    </row>
    <row r="19" spans="1:121" ht="24" customHeight="1" x14ac:dyDescent="0.2">
      <c r="A19" s="1"/>
      <c r="B19" s="338" t="s">
        <v>140</v>
      </c>
      <c r="C19" s="339"/>
      <c r="D19" s="340"/>
      <c r="E19" s="317"/>
      <c r="F19" s="335"/>
      <c r="G19" s="45">
        <f t="shared" si="39"/>
        <v>0</v>
      </c>
      <c r="H19" s="317"/>
      <c r="I19" s="335"/>
      <c r="J19" s="37">
        <f>'①報告様式１別紙イ（年度末分） '!J17</f>
        <v>0</v>
      </c>
      <c r="K19" s="320"/>
      <c r="L19" s="336"/>
      <c r="M19" s="46">
        <f t="shared" si="40"/>
        <v>0</v>
      </c>
      <c r="N19" s="317"/>
      <c r="O19" s="335"/>
      <c r="P19" s="47">
        <f>'①報告様式１別紙イ（年度末分） '!P17</f>
        <v>0</v>
      </c>
      <c r="Q19" s="317"/>
      <c r="R19" s="335"/>
      <c r="S19" s="37">
        <f>'①報告様式１別紙イ（年度末分） '!S17</f>
        <v>0</v>
      </c>
      <c r="T19" s="317"/>
      <c r="U19" s="335"/>
      <c r="V19" s="37">
        <f>'①報告様式１別紙イ（年度末分） '!V17</f>
        <v>0</v>
      </c>
      <c r="W19" s="320"/>
      <c r="X19" s="321"/>
      <c r="Y19" s="48">
        <f>'①報告様式１別紙イ（年度末分） '!Y17</f>
        <v>0</v>
      </c>
      <c r="Z19" s="320"/>
      <c r="AA19" s="321"/>
      <c r="AB19" s="48">
        <f>'①報告様式１別紙イ（年度末分） '!AB17</f>
        <v>0</v>
      </c>
      <c r="AC19" s="320"/>
      <c r="AD19" s="321"/>
      <c r="AE19" s="48">
        <f>'①報告様式１別紙イ（年度末分） '!AE17</f>
        <v>0</v>
      </c>
      <c r="AF19" s="317"/>
      <c r="AG19" s="335"/>
      <c r="AH19" s="37">
        <f>'①報告様式１別紙イ（年度末分） '!AH17</f>
        <v>0</v>
      </c>
      <c r="AI19" s="317"/>
      <c r="AJ19" s="335"/>
      <c r="AK19" s="37">
        <f>'①報告様式１別紙イ（年度末分） '!AK17</f>
        <v>0</v>
      </c>
      <c r="AL19" s="317"/>
      <c r="AM19" s="335"/>
      <c r="AN19" s="37">
        <f>'①報告様式１別紙イ（年度末分） '!AN17</f>
        <v>0</v>
      </c>
      <c r="AO19" s="317"/>
      <c r="AP19" s="335"/>
      <c r="AQ19" s="37">
        <f>'①報告様式１別紙イ（年度末分） '!AQ17</f>
        <v>0</v>
      </c>
      <c r="AR19" s="317"/>
      <c r="AS19" s="335"/>
      <c r="AT19" s="37">
        <f>'①報告様式１別紙イ（年度末分） '!AT17</f>
        <v>0</v>
      </c>
      <c r="AU19" s="317"/>
      <c r="AV19" s="335"/>
      <c r="AW19" s="37">
        <f>'①報告様式１別紙イ（年度末分） '!AW17</f>
        <v>0</v>
      </c>
      <c r="AX19" s="317"/>
      <c r="AY19" s="335"/>
      <c r="AZ19" s="37">
        <f>'①報告様式１別紙イ（年度末分） '!AZ17</f>
        <v>0</v>
      </c>
      <c r="BA19" s="317"/>
      <c r="BB19" s="335"/>
      <c r="BC19" s="37">
        <f>'①報告様式１別紙イ（年度末分） '!BC17</f>
        <v>0</v>
      </c>
      <c r="BD19" s="320"/>
      <c r="BE19" s="336"/>
      <c r="BF19" s="37">
        <f>'①報告様式１別紙イ（年度末分） '!BF17</f>
        <v>0</v>
      </c>
      <c r="BG19" s="317"/>
      <c r="BH19" s="335"/>
      <c r="BI19" s="37">
        <f>'①報告様式１別紙イ（年度末分） '!BI17</f>
        <v>0</v>
      </c>
      <c r="BJ19" s="320"/>
      <c r="BK19" s="336"/>
      <c r="BL19" s="37">
        <f>'①報告様式１別紙イ（年度末分） '!BL17</f>
        <v>0</v>
      </c>
      <c r="BM19" s="317"/>
      <c r="BN19" s="335"/>
      <c r="BO19" s="37">
        <f>'①報告様式１別紙イ（年度末分） '!BO17</f>
        <v>0</v>
      </c>
      <c r="BP19" s="317"/>
      <c r="BQ19" s="335"/>
      <c r="BR19" s="37">
        <f>'①報告様式１別紙イ（年度末分） '!BR17</f>
        <v>0</v>
      </c>
      <c r="BS19" s="320"/>
      <c r="BT19" s="336"/>
      <c r="BU19" s="37">
        <f>'①報告様式１別紙イ（年度末分） '!BU17</f>
        <v>0</v>
      </c>
      <c r="BV19" s="317"/>
      <c r="BW19" s="335"/>
      <c r="BX19" s="37">
        <f>'①報告様式１別紙イ（年度末分） '!BX17</f>
        <v>0</v>
      </c>
      <c r="BY19" s="317"/>
      <c r="BZ19" s="335"/>
      <c r="CA19" s="37">
        <f>'①報告様式１別紙イ（年度末分） '!CA17</f>
        <v>0</v>
      </c>
      <c r="CB19" s="317"/>
      <c r="CC19" s="335"/>
      <c r="CD19" s="37">
        <f>'①報告様式１別紙イ（年度末分） '!CD17</f>
        <v>0</v>
      </c>
      <c r="CE19" s="317"/>
      <c r="CF19" s="335"/>
      <c r="CG19" s="37">
        <f>'①報告様式１別紙イ（年度末分） '!CG17</f>
        <v>0</v>
      </c>
      <c r="CH19" s="317"/>
      <c r="CI19" s="335"/>
      <c r="CJ19" s="37">
        <f>'①報告様式１別紙イ（年度末分） '!CJ17</f>
        <v>0</v>
      </c>
      <c r="CK19" s="317"/>
      <c r="CL19" s="335"/>
      <c r="CM19" s="37">
        <f>'①報告様式１別紙イ（年度末分） '!CM17</f>
        <v>0</v>
      </c>
      <c r="CN19" s="317"/>
      <c r="CO19" s="335"/>
      <c r="CP19" s="37">
        <f>'①報告様式１別紙イ（年度末分） '!CP17</f>
        <v>0</v>
      </c>
      <c r="CQ19" s="317"/>
      <c r="CR19" s="335"/>
      <c r="CS19" s="37">
        <f>'①報告様式１別紙イ（年度末分） '!CS17</f>
        <v>0</v>
      </c>
      <c r="CT19" s="317"/>
      <c r="CU19" s="335"/>
      <c r="CV19" s="37">
        <f>'①報告様式１別紙イ（年度末分） '!CV17</f>
        <v>0</v>
      </c>
      <c r="CW19" s="317"/>
      <c r="CX19" s="335"/>
      <c r="CY19" s="37">
        <f>'①報告様式１別紙イ（年度末分） '!CY17</f>
        <v>0</v>
      </c>
      <c r="CZ19" s="317"/>
      <c r="DA19" s="335"/>
      <c r="DB19" s="37">
        <f>'①報告様式１別紙イ（年度末分） '!DB17</f>
        <v>0</v>
      </c>
      <c r="DC19" s="317"/>
      <c r="DD19" s="335"/>
      <c r="DE19" s="37">
        <f>'①報告様式１別紙イ（年度末分） '!DE17</f>
        <v>0</v>
      </c>
      <c r="DF19" s="317"/>
      <c r="DG19" s="335"/>
      <c r="DH19" s="37">
        <f>'①報告様式１別紙イ（年度末分） '!DH17</f>
        <v>0</v>
      </c>
      <c r="DI19" s="317"/>
      <c r="DJ19" s="335"/>
      <c r="DK19" s="37">
        <f>'①報告様式１別紙イ（年度末分） '!DK17</f>
        <v>0</v>
      </c>
      <c r="DL19" s="317"/>
      <c r="DM19" s="335"/>
      <c r="DN19" s="37">
        <f>'①報告様式１別紙イ（年度末分） '!DN17</f>
        <v>0</v>
      </c>
      <c r="DO19" s="317"/>
      <c r="DP19" s="335"/>
      <c r="DQ19" s="37">
        <f>'①報告様式１別紙イ（年度末分） '!DQ17</f>
        <v>0</v>
      </c>
    </row>
    <row r="20" spans="1:121" ht="24" customHeight="1" x14ac:dyDescent="0.2">
      <c r="A20" s="1"/>
      <c r="B20" s="338" t="s">
        <v>141</v>
      </c>
      <c r="C20" s="339"/>
      <c r="D20" s="340"/>
      <c r="E20" s="320"/>
      <c r="F20" s="336"/>
      <c r="G20" s="45">
        <f t="shared" si="39"/>
        <v>0</v>
      </c>
      <c r="H20" s="320"/>
      <c r="I20" s="336"/>
      <c r="J20" s="37">
        <f>'②報告様式１別紙イ  (繰越期間分)'!J17</f>
        <v>0</v>
      </c>
      <c r="K20" s="320"/>
      <c r="L20" s="336"/>
      <c r="M20" s="46">
        <f t="shared" si="40"/>
        <v>0</v>
      </c>
      <c r="N20" s="320"/>
      <c r="O20" s="336"/>
      <c r="P20" s="47">
        <f>'②報告様式１別紙イ  (繰越期間分)'!P17</f>
        <v>0</v>
      </c>
      <c r="Q20" s="320"/>
      <c r="R20" s="336"/>
      <c r="S20" s="37">
        <f>'②報告様式１別紙イ  (繰越期間分)'!S17</f>
        <v>0</v>
      </c>
      <c r="T20" s="320"/>
      <c r="U20" s="336"/>
      <c r="V20" s="37">
        <f>'②報告様式１別紙イ  (繰越期間分)'!V17</f>
        <v>0</v>
      </c>
      <c r="W20" s="320"/>
      <c r="X20" s="321"/>
      <c r="Y20" s="48">
        <f>'②報告様式１別紙イ  (繰越期間分)'!Y17</f>
        <v>0</v>
      </c>
      <c r="Z20" s="320"/>
      <c r="AA20" s="321"/>
      <c r="AB20" s="48">
        <f>'②報告様式１別紙イ  (繰越期間分)'!AB17</f>
        <v>0</v>
      </c>
      <c r="AC20" s="320"/>
      <c r="AD20" s="321"/>
      <c r="AE20" s="48">
        <f>'②報告様式１別紙イ  (繰越期間分)'!AE17</f>
        <v>0</v>
      </c>
      <c r="AF20" s="320"/>
      <c r="AG20" s="336"/>
      <c r="AH20" s="37">
        <f>'②報告様式１別紙イ  (繰越期間分)'!AH17</f>
        <v>0</v>
      </c>
      <c r="AI20" s="320"/>
      <c r="AJ20" s="336"/>
      <c r="AK20" s="37">
        <f>'②報告様式１別紙イ  (繰越期間分)'!AK17</f>
        <v>0</v>
      </c>
      <c r="AL20" s="320"/>
      <c r="AM20" s="336"/>
      <c r="AN20" s="37">
        <f>'②報告様式１別紙イ  (繰越期間分)'!AN17</f>
        <v>0</v>
      </c>
      <c r="AO20" s="320"/>
      <c r="AP20" s="336"/>
      <c r="AQ20" s="37">
        <f>'②報告様式１別紙イ  (繰越期間分)'!AQ17</f>
        <v>0</v>
      </c>
      <c r="AR20" s="320"/>
      <c r="AS20" s="336"/>
      <c r="AT20" s="37">
        <f>'②報告様式１別紙イ  (繰越期間分)'!AT17</f>
        <v>0</v>
      </c>
      <c r="AU20" s="320"/>
      <c r="AV20" s="336"/>
      <c r="AW20" s="37">
        <f>'②報告様式１別紙イ  (繰越期間分)'!AW17</f>
        <v>0</v>
      </c>
      <c r="AX20" s="320"/>
      <c r="AY20" s="336"/>
      <c r="AZ20" s="37">
        <f>'②報告様式１別紙イ  (繰越期間分)'!AZ17</f>
        <v>0</v>
      </c>
      <c r="BA20" s="320"/>
      <c r="BB20" s="336"/>
      <c r="BC20" s="37">
        <f>'②報告様式１別紙イ  (繰越期間分)'!BC17</f>
        <v>0</v>
      </c>
      <c r="BD20" s="320"/>
      <c r="BE20" s="336"/>
      <c r="BF20" s="37">
        <f>'②報告様式１別紙イ  (繰越期間分)'!BF17</f>
        <v>0</v>
      </c>
      <c r="BG20" s="320"/>
      <c r="BH20" s="336"/>
      <c r="BI20" s="37">
        <f>'②報告様式１別紙イ  (繰越期間分)'!BI17</f>
        <v>0</v>
      </c>
      <c r="BJ20" s="320"/>
      <c r="BK20" s="336"/>
      <c r="BL20" s="37">
        <f>'②報告様式１別紙イ  (繰越期間分)'!BL17</f>
        <v>0</v>
      </c>
      <c r="BM20" s="320"/>
      <c r="BN20" s="336"/>
      <c r="BO20" s="37">
        <f>'②報告様式１別紙イ  (繰越期間分)'!BO17</f>
        <v>0</v>
      </c>
      <c r="BP20" s="320"/>
      <c r="BQ20" s="336"/>
      <c r="BR20" s="37">
        <f>'②報告様式１別紙イ  (繰越期間分)'!BR17</f>
        <v>0</v>
      </c>
      <c r="BS20" s="320"/>
      <c r="BT20" s="336"/>
      <c r="BU20" s="37">
        <f>'②報告様式１別紙イ  (繰越期間分)'!BU17</f>
        <v>0</v>
      </c>
      <c r="BV20" s="320"/>
      <c r="BW20" s="336"/>
      <c r="BX20" s="37">
        <f>'②報告様式１別紙イ  (繰越期間分)'!BX17</f>
        <v>0</v>
      </c>
      <c r="BY20" s="320"/>
      <c r="BZ20" s="336"/>
      <c r="CA20" s="37">
        <f>'②報告様式１別紙イ  (繰越期間分)'!CA17</f>
        <v>0</v>
      </c>
      <c r="CB20" s="320"/>
      <c r="CC20" s="336"/>
      <c r="CD20" s="37">
        <f>'②報告様式１別紙イ  (繰越期間分)'!CD17</f>
        <v>0</v>
      </c>
      <c r="CE20" s="320"/>
      <c r="CF20" s="336"/>
      <c r="CG20" s="37">
        <f>'②報告様式１別紙イ  (繰越期間分)'!CG17</f>
        <v>0</v>
      </c>
      <c r="CH20" s="320"/>
      <c r="CI20" s="336"/>
      <c r="CJ20" s="37">
        <f>'②報告様式１別紙イ  (繰越期間分)'!CJ17</f>
        <v>0</v>
      </c>
      <c r="CK20" s="320"/>
      <c r="CL20" s="336"/>
      <c r="CM20" s="37">
        <f>'②報告様式１別紙イ  (繰越期間分)'!CM17</f>
        <v>0</v>
      </c>
      <c r="CN20" s="320"/>
      <c r="CO20" s="336"/>
      <c r="CP20" s="37">
        <f>'②報告様式１別紙イ  (繰越期間分)'!CP17</f>
        <v>0</v>
      </c>
      <c r="CQ20" s="320"/>
      <c r="CR20" s="336"/>
      <c r="CS20" s="37">
        <f>'②報告様式１別紙イ  (繰越期間分)'!CS17</f>
        <v>0</v>
      </c>
      <c r="CT20" s="320"/>
      <c r="CU20" s="336"/>
      <c r="CV20" s="37">
        <f>'②報告様式１別紙イ  (繰越期間分)'!CV17</f>
        <v>0</v>
      </c>
      <c r="CW20" s="320"/>
      <c r="CX20" s="336"/>
      <c r="CY20" s="37">
        <f>'②報告様式１別紙イ  (繰越期間分)'!CY17</f>
        <v>0</v>
      </c>
      <c r="CZ20" s="320"/>
      <c r="DA20" s="336"/>
      <c r="DB20" s="37">
        <f>'②報告様式１別紙イ  (繰越期間分)'!DB17</f>
        <v>0</v>
      </c>
      <c r="DC20" s="320"/>
      <c r="DD20" s="336"/>
      <c r="DE20" s="37">
        <f>'②報告様式１別紙イ  (繰越期間分)'!DE17</f>
        <v>0</v>
      </c>
      <c r="DF20" s="320"/>
      <c r="DG20" s="336"/>
      <c r="DH20" s="37">
        <f>'②報告様式１別紙イ  (繰越期間分)'!DH17</f>
        <v>0</v>
      </c>
      <c r="DI20" s="320"/>
      <c r="DJ20" s="336"/>
      <c r="DK20" s="37">
        <f>'②報告様式１別紙イ  (繰越期間分)'!DK17</f>
        <v>0</v>
      </c>
      <c r="DL20" s="320"/>
      <c r="DM20" s="336"/>
      <c r="DN20" s="37">
        <f>'②報告様式１別紙イ  (繰越期間分)'!DN17</f>
        <v>0</v>
      </c>
      <c r="DO20" s="320"/>
      <c r="DP20" s="336"/>
      <c r="DQ20" s="37">
        <f>'②報告様式１別紙イ  (繰越期間分)'!DQ17</f>
        <v>0</v>
      </c>
    </row>
    <row r="21" spans="1:121" ht="24" customHeight="1" x14ac:dyDescent="0.2">
      <c r="A21" s="1"/>
      <c r="B21" s="338" t="s">
        <v>142</v>
      </c>
      <c r="C21" s="339"/>
      <c r="D21" s="340"/>
      <c r="E21" s="323"/>
      <c r="F21" s="337"/>
      <c r="G21" s="45">
        <f t="shared" si="39"/>
        <v>0</v>
      </c>
      <c r="H21" s="323"/>
      <c r="I21" s="337"/>
      <c r="J21" s="37">
        <f>SUM(J19:J20)</f>
        <v>0</v>
      </c>
      <c r="K21" s="323"/>
      <c r="L21" s="337"/>
      <c r="M21" s="46">
        <f t="shared" si="40"/>
        <v>0</v>
      </c>
      <c r="N21" s="323"/>
      <c r="O21" s="337"/>
      <c r="P21" s="47">
        <f>SUM(P19:P20)</f>
        <v>0</v>
      </c>
      <c r="Q21" s="323"/>
      <c r="R21" s="337"/>
      <c r="S21" s="37">
        <f>SUM(S19:S20)</f>
        <v>0</v>
      </c>
      <c r="T21" s="323"/>
      <c r="U21" s="337"/>
      <c r="V21" s="37">
        <f>SUM(V19:V20)</f>
        <v>0</v>
      </c>
      <c r="W21" s="323"/>
      <c r="X21" s="324"/>
      <c r="Y21" s="48">
        <f>SUM(Y19:Y20)</f>
        <v>0</v>
      </c>
      <c r="Z21" s="323"/>
      <c r="AA21" s="324"/>
      <c r="AB21" s="48">
        <f>SUM(AB19:AB20)</f>
        <v>0</v>
      </c>
      <c r="AC21" s="323"/>
      <c r="AD21" s="324"/>
      <c r="AE21" s="48">
        <f>SUM(AE19:AE20)</f>
        <v>0</v>
      </c>
      <c r="AF21" s="323"/>
      <c r="AG21" s="337"/>
      <c r="AH21" s="37">
        <f>SUM(AH19:AH20)</f>
        <v>0</v>
      </c>
      <c r="AI21" s="323"/>
      <c r="AJ21" s="337"/>
      <c r="AK21" s="37">
        <f>SUM(AK19:AK20)</f>
        <v>0</v>
      </c>
      <c r="AL21" s="323"/>
      <c r="AM21" s="337"/>
      <c r="AN21" s="37">
        <f>SUM(AN19:AN20)</f>
        <v>0</v>
      </c>
      <c r="AO21" s="323"/>
      <c r="AP21" s="337"/>
      <c r="AQ21" s="37">
        <f>SUM(AQ19:AQ20)</f>
        <v>0</v>
      </c>
      <c r="AR21" s="323"/>
      <c r="AS21" s="337"/>
      <c r="AT21" s="37">
        <f>SUM(AT19:AT20)</f>
        <v>0</v>
      </c>
      <c r="AU21" s="323"/>
      <c r="AV21" s="337"/>
      <c r="AW21" s="37">
        <f>SUM(AW19:AW20)</f>
        <v>0</v>
      </c>
      <c r="AX21" s="323"/>
      <c r="AY21" s="337"/>
      <c r="AZ21" s="37">
        <f>SUM(AZ19:AZ20)</f>
        <v>0</v>
      </c>
      <c r="BA21" s="323"/>
      <c r="BB21" s="337"/>
      <c r="BC21" s="37">
        <f>SUM(BC19:BC20)</f>
        <v>0</v>
      </c>
      <c r="BD21" s="323"/>
      <c r="BE21" s="337"/>
      <c r="BF21" s="37">
        <f>SUM(BF19:BF20)</f>
        <v>0</v>
      </c>
      <c r="BG21" s="323"/>
      <c r="BH21" s="337"/>
      <c r="BI21" s="37">
        <f>SUM(BI19:BI20)</f>
        <v>0</v>
      </c>
      <c r="BJ21" s="323"/>
      <c r="BK21" s="337"/>
      <c r="BL21" s="37">
        <f>SUM(BL19:BL20)</f>
        <v>0</v>
      </c>
      <c r="BM21" s="323"/>
      <c r="BN21" s="337"/>
      <c r="BO21" s="37">
        <f>SUM(BO19:BO20)</f>
        <v>0</v>
      </c>
      <c r="BP21" s="323"/>
      <c r="BQ21" s="337"/>
      <c r="BR21" s="37">
        <f>SUM(BR19:BR20)</f>
        <v>0</v>
      </c>
      <c r="BS21" s="323"/>
      <c r="BT21" s="337"/>
      <c r="BU21" s="37">
        <f>SUM(BU19:BU20)</f>
        <v>0</v>
      </c>
      <c r="BV21" s="323"/>
      <c r="BW21" s="337"/>
      <c r="BX21" s="37">
        <f>SUM(BX19:BX20)</f>
        <v>0</v>
      </c>
      <c r="BY21" s="323"/>
      <c r="BZ21" s="337"/>
      <c r="CA21" s="37">
        <f>SUM(CA19:CA20)</f>
        <v>0</v>
      </c>
      <c r="CB21" s="323"/>
      <c r="CC21" s="337"/>
      <c r="CD21" s="37">
        <f>SUM(CD19:CD20)</f>
        <v>0</v>
      </c>
      <c r="CE21" s="323"/>
      <c r="CF21" s="337"/>
      <c r="CG21" s="37">
        <f>SUM(CG19:CG20)</f>
        <v>0</v>
      </c>
      <c r="CH21" s="323"/>
      <c r="CI21" s="337"/>
      <c r="CJ21" s="37">
        <f>SUM(CJ19:CJ20)</f>
        <v>0</v>
      </c>
      <c r="CK21" s="323"/>
      <c r="CL21" s="337"/>
      <c r="CM21" s="37">
        <f>SUM(CM19:CM20)</f>
        <v>0</v>
      </c>
      <c r="CN21" s="323"/>
      <c r="CO21" s="337"/>
      <c r="CP21" s="37">
        <f>SUM(CP19:CP20)</f>
        <v>0</v>
      </c>
      <c r="CQ21" s="323"/>
      <c r="CR21" s="337"/>
      <c r="CS21" s="37">
        <f>SUM(CS19:CS20)</f>
        <v>0</v>
      </c>
      <c r="CT21" s="323"/>
      <c r="CU21" s="337"/>
      <c r="CV21" s="37">
        <f>SUM(CV19:CV20)</f>
        <v>0</v>
      </c>
      <c r="CW21" s="323"/>
      <c r="CX21" s="337"/>
      <c r="CY21" s="37">
        <f>SUM(CY19:CY20)</f>
        <v>0</v>
      </c>
      <c r="CZ21" s="323"/>
      <c r="DA21" s="337"/>
      <c r="DB21" s="37">
        <f>SUM(DB19:DB20)</f>
        <v>0</v>
      </c>
      <c r="DC21" s="323"/>
      <c r="DD21" s="337"/>
      <c r="DE21" s="37">
        <f>SUM(DE19:DE20)</f>
        <v>0</v>
      </c>
      <c r="DF21" s="323"/>
      <c r="DG21" s="337"/>
      <c r="DH21" s="37">
        <f>SUM(DH19:DH20)</f>
        <v>0</v>
      </c>
      <c r="DI21" s="323"/>
      <c r="DJ21" s="337"/>
      <c r="DK21" s="37">
        <f>SUM(DK19:DK20)</f>
        <v>0</v>
      </c>
      <c r="DL21" s="323"/>
      <c r="DM21" s="337"/>
      <c r="DN21" s="37">
        <f>SUM(DN19:DN20)</f>
        <v>0</v>
      </c>
      <c r="DO21" s="323"/>
      <c r="DP21" s="337"/>
      <c r="DQ21" s="37">
        <f>SUM(DQ19:DQ20)</f>
        <v>0</v>
      </c>
    </row>
    <row r="22" spans="1:121" ht="24" customHeight="1" x14ac:dyDescent="0.2">
      <c r="A22" s="1"/>
      <c r="B22" s="332" t="s">
        <v>143</v>
      </c>
      <c r="C22" s="333"/>
      <c r="D22" s="334"/>
      <c r="E22" s="317"/>
      <c r="F22" s="335"/>
      <c r="G22" s="45">
        <f t="shared" ref="G22:G24" si="41">SUM(J22,M22)</f>
        <v>0</v>
      </c>
      <c r="H22" s="317"/>
      <c r="I22" s="335"/>
      <c r="J22" s="45">
        <f>'①報告様式１別紙イ（年度末分） '!J18</f>
        <v>0</v>
      </c>
      <c r="K22" s="317"/>
      <c r="L22" s="335"/>
      <c r="M22" s="13">
        <f>SUM(P22,S22,V22,Y22,AB22,AE22,AH22,AK22,AN22,AQ22,AT22,AW22,AZ22,BC22,BF22,BI22,BL22,BO22,BR22,BU22,BX22,CA22,CD22,CG22,CJ22,CM22,CP22,CS22,CV22,CY22,DB22,DE22,DH22,DK22,DN22,DQ22)</f>
        <v>0</v>
      </c>
      <c r="N22" s="317"/>
      <c r="O22" s="335"/>
      <c r="P22" s="45">
        <f>'①報告様式１別紙イ（年度末分） '!P18</f>
        <v>0</v>
      </c>
      <c r="Q22" s="317"/>
      <c r="R22" s="335"/>
      <c r="S22" s="45">
        <f>'①報告様式１別紙イ（年度末分） '!S18</f>
        <v>0</v>
      </c>
      <c r="T22" s="317"/>
      <c r="U22" s="335"/>
      <c r="V22" s="45">
        <f>'①報告様式１別紙イ（年度末分） '!V18</f>
        <v>0</v>
      </c>
      <c r="W22" s="317"/>
      <c r="X22" s="335"/>
      <c r="Y22" s="45">
        <f>'①報告様式１別紙イ（年度末分） '!Y18</f>
        <v>0</v>
      </c>
      <c r="Z22" s="317"/>
      <c r="AA22" s="335"/>
      <c r="AB22" s="45">
        <f>'①報告様式１別紙イ（年度末分） '!AB18</f>
        <v>0</v>
      </c>
      <c r="AC22" s="317"/>
      <c r="AD22" s="335"/>
      <c r="AE22" s="45">
        <f>'①報告様式１別紙イ（年度末分） '!AE18</f>
        <v>0</v>
      </c>
      <c r="AF22" s="317"/>
      <c r="AG22" s="335"/>
      <c r="AH22" s="45">
        <f>'①報告様式１別紙イ（年度末分） '!AH18</f>
        <v>0</v>
      </c>
      <c r="AI22" s="317"/>
      <c r="AJ22" s="335"/>
      <c r="AK22" s="45">
        <f>'①報告様式１別紙イ（年度末分） '!AK18</f>
        <v>0</v>
      </c>
      <c r="AL22" s="317"/>
      <c r="AM22" s="335"/>
      <c r="AN22" s="45">
        <f>'①報告様式１別紙イ（年度末分） '!AN18</f>
        <v>0</v>
      </c>
      <c r="AO22" s="317"/>
      <c r="AP22" s="335"/>
      <c r="AQ22" s="45">
        <f>'①報告様式１別紙イ（年度末分） '!AQ18</f>
        <v>0</v>
      </c>
      <c r="AR22" s="317"/>
      <c r="AS22" s="335"/>
      <c r="AT22" s="45">
        <f>'①報告様式１別紙イ（年度末分） '!AT18</f>
        <v>0</v>
      </c>
      <c r="AU22" s="317"/>
      <c r="AV22" s="335"/>
      <c r="AW22" s="45">
        <f>'①報告様式１別紙イ（年度末分） '!AW18</f>
        <v>0</v>
      </c>
      <c r="AX22" s="160"/>
      <c r="AY22" s="169"/>
      <c r="AZ22" s="45">
        <f>'①報告様式１別紙イ（年度末分） '!AZ18</f>
        <v>0</v>
      </c>
      <c r="BA22" s="160"/>
      <c r="BB22" s="169"/>
      <c r="BC22" s="45">
        <f>'①報告様式１別紙イ（年度末分） '!BC18</f>
        <v>0</v>
      </c>
      <c r="BD22" s="317"/>
      <c r="BE22" s="335"/>
      <c r="BF22" s="45">
        <f>'①報告様式１別紙イ（年度末分） '!BF18</f>
        <v>0</v>
      </c>
      <c r="BG22" s="317"/>
      <c r="BH22" s="335"/>
      <c r="BI22" s="45">
        <f>'①報告様式１別紙イ（年度末分） '!BI18</f>
        <v>0</v>
      </c>
      <c r="BJ22" s="317"/>
      <c r="BK22" s="335"/>
      <c r="BL22" s="45">
        <f>'①報告様式１別紙イ（年度末分） '!BL18</f>
        <v>0</v>
      </c>
      <c r="BM22" s="317"/>
      <c r="BN22" s="335"/>
      <c r="BO22" s="45">
        <f>'①報告様式１別紙イ（年度末分） '!BO18</f>
        <v>0</v>
      </c>
      <c r="BP22" s="317"/>
      <c r="BQ22" s="335"/>
      <c r="BR22" s="45">
        <f>'①報告様式１別紙イ（年度末分） '!BR18</f>
        <v>0</v>
      </c>
      <c r="BS22" s="317"/>
      <c r="BT22" s="335"/>
      <c r="BU22" s="45">
        <f>'①報告様式１別紙イ（年度末分） '!BU18</f>
        <v>0</v>
      </c>
      <c r="BV22" s="317"/>
      <c r="BW22" s="335"/>
      <c r="BX22" s="45">
        <f>'①報告様式１別紙イ（年度末分） '!BX18</f>
        <v>0</v>
      </c>
      <c r="BY22" s="317"/>
      <c r="BZ22" s="335"/>
      <c r="CA22" s="45">
        <f>'①報告様式１別紙イ（年度末分） '!CA18</f>
        <v>0</v>
      </c>
      <c r="CB22" s="317"/>
      <c r="CC22" s="335"/>
      <c r="CD22" s="45">
        <f>'①報告様式１別紙イ（年度末分） '!CD18</f>
        <v>0</v>
      </c>
      <c r="CE22" s="317"/>
      <c r="CF22" s="335"/>
      <c r="CG22" s="45">
        <f>'①報告様式１別紙イ（年度末分） '!CG18</f>
        <v>0</v>
      </c>
      <c r="CH22" s="317"/>
      <c r="CI22" s="335"/>
      <c r="CJ22" s="45">
        <f>'①報告様式１別紙イ（年度末分） '!CJ18</f>
        <v>0</v>
      </c>
      <c r="CK22" s="317"/>
      <c r="CL22" s="335"/>
      <c r="CM22" s="45">
        <f>'①報告様式１別紙イ（年度末分） '!CM18</f>
        <v>0</v>
      </c>
      <c r="CN22" s="317"/>
      <c r="CO22" s="335"/>
      <c r="CP22" s="45">
        <f>'①報告様式１別紙イ（年度末分） '!CP18</f>
        <v>0</v>
      </c>
      <c r="CQ22" s="317"/>
      <c r="CR22" s="335"/>
      <c r="CS22" s="45">
        <f>'①報告様式１別紙イ（年度末分） '!CS18</f>
        <v>0</v>
      </c>
      <c r="CT22" s="317"/>
      <c r="CU22" s="335"/>
      <c r="CV22" s="45">
        <f>'①報告様式１別紙イ（年度末分） '!CV18</f>
        <v>0</v>
      </c>
      <c r="CW22" s="317"/>
      <c r="CX22" s="335"/>
      <c r="CY22" s="45">
        <f>'①報告様式１別紙イ（年度末分） '!CY18</f>
        <v>0</v>
      </c>
      <c r="CZ22" s="317"/>
      <c r="DA22" s="335"/>
      <c r="DB22" s="45">
        <f>'①報告様式１別紙イ（年度末分） '!DB18</f>
        <v>0</v>
      </c>
      <c r="DC22" s="317"/>
      <c r="DD22" s="335"/>
      <c r="DE22" s="45">
        <f>'①報告様式１別紙イ（年度末分） '!DE18</f>
        <v>0</v>
      </c>
      <c r="DF22" s="317"/>
      <c r="DG22" s="335"/>
      <c r="DH22" s="45">
        <f>'①報告様式１別紙イ（年度末分） '!DH18</f>
        <v>0</v>
      </c>
      <c r="DI22" s="317"/>
      <c r="DJ22" s="335"/>
      <c r="DK22" s="45">
        <f>'①報告様式１別紙イ（年度末分） '!DK18</f>
        <v>0</v>
      </c>
      <c r="DL22" s="317"/>
      <c r="DM22" s="335"/>
      <c r="DN22" s="45">
        <f>'①報告様式１別紙イ（年度末分） '!DN18</f>
        <v>0</v>
      </c>
      <c r="DO22" s="317"/>
      <c r="DP22" s="335"/>
      <c r="DQ22" s="37">
        <f>'①報告様式１別紙イ（年度末分） '!DQ18</f>
        <v>0</v>
      </c>
    </row>
    <row r="23" spans="1:121" ht="24" customHeight="1" x14ac:dyDescent="0.2">
      <c r="A23" s="1"/>
      <c r="B23" s="332" t="s">
        <v>144</v>
      </c>
      <c r="C23" s="333"/>
      <c r="D23" s="334"/>
      <c r="E23" s="320"/>
      <c r="F23" s="336"/>
      <c r="G23" s="45">
        <f t="shared" si="41"/>
        <v>0</v>
      </c>
      <c r="H23" s="320"/>
      <c r="I23" s="336"/>
      <c r="J23" s="45">
        <f>'②報告様式１別紙イ  (繰越期間分)'!J18</f>
        <v>0</v>
      </c>
      <c r="K23" s="320"/>
      <c r="L23" s="336"/>
      <c r="M23" s="20">
        <f>SUM(P23,S23,V23,Y23,AB23,AE23,AH23,AK23,AN23,AQ23,AT23,AW23,AZ23,BC23,BF23,BI23,BL23,BO23,BR23,BU23,BX23,CA23,CD23,CG23,CJ23,CM23,CP23,CS23,CV23,CY23,DB23,DE23,DH23,DK23,DN23,DQ23)</f>
        <v>0</v>
      </c>
      <c r="N23" s="320"/>
      <c r="O23" s="336"/>
      <c r="P23" s="45">
        <f>'②報告様式１別紙イ  (繰越期間分)'!P18</f>
        <v>0</v>
      </c>
      <c r="Q23" s="320"/>
      <c r="R23" s="336"/>
      <c r="S23" s="45">
        <f>'②報告様式１別紙イ  (繰越期間分)'!S18</f>
        <v>0</v>
      </c>
      <c r="T23" s="320"/>
      <c r="U23" s="336"/>
      <c r="V23" s="45">
        <f>'②報告様式１別紙イ  (繰越期間分)'!V18</f>
        <v>0</v>
      </c>
      <c r="W23" s="320"/>
      <c r="X23" s="336"/>
      <c r="Y23" s="45">
        <f>'②報告様式１別紙イ  (繰越期間分)'!Y18</f>
        <v>0</v>
      </c>
      <c r="Z23" s="320"/>
      <c r="AA23" s="336"/>
      <c r="AB23" s="45">
        <f>'②報告様式１別紙イ  (繰越期間分)'!AB18</f>
        <v>0</v>
      </c>
      <c r="AC23" s="320"/>
      <c r="AD23" s="336"/>
      <c r="AE23" s="45">
        <f>'②報告様式１別紙イ  (繰越期間分)'!AE18</f>
        <v>0</v>
      </c>
      <c r="AF23" s="320"/>
      <c r="AG23" s="336"/>
      <c r="AH23" s="45">
        <f>'②報告様式１別紙イ  (繰越期間分)'!AH18</f>
        <v>0</v>
      </c>
      <c r="AI23" s="320"/>
      <c r="AJ23" s="336"/>
      <c r="AK23" s="45">
        <f>'②報告様式１別紙イ  (繰越期間分)'!AK18</f>
        <v>0</v>
      </c>
      <c r="AL23" s="320"/>
      <c r="AM23" s="336"/>
      <c r="AN23" s="45">
        <f>'②報告様式１別紙イ  (繰越期間分)'!AN18</f>
        <v>0</v>
      </c>
      <c r="AO23" s="320"/>
      <c r="AP23" s="336"/>
      <c r="AQ23" s="45">
        <f>'②報告様式１別紙イ  (繰越期間分)'!AQ18</f>
        <v>0</v>
      </c>
      <c r="AR23" s="320"/>
      <c r="AS23" s="336"/>
      <c r="AT23" s="45">
        <f>'②報告様式１別紙イ  (繰越期間分)'!AT18</f>
        <v>0</v>
      </c>
      <c r="AU23" s="320"/>
      <c r="AV23" s="336"/>
      <c r="AW23" s="45">
        <f>'②報告様式１別紙イ  (繰越期間分)'!AW18</f>
        <v>0</v>
      </c>
      <c r="AX23" s="163"/>
      <c r="AY23" s="170"/>
      <c r="AZ23" s="45">
        <f>'②報告様式１別紙イ  (繰越期間分)'!AZ18</f>
        <v>0</v>
      </c>
      <c r="BA23" s="163"/>
      <c r="BB23" s="170"/>
      <c r="BC23" s="45">
        <f>'②報告様式１別紙イ  (繰越期間分)'!BC18</f>
        <v>0</v>
      </c>
      <c r="BD23" s="320"/>
      <c r="BE23" s="336"/>
      <c r="BF23" s="45">
        <f>'②報告様式１別紙イ  (繰越期間分)'!BF18</f>
        <v>0</v>
      </c>
      <c r="BG23" s="320"/>
      <c r="BH23" s="336"/>
      <c r="BI23" s="45">
        <f>'②報告様式１別紙イ  (繰越期間分)'!BI18</f>
        <v>0</v>
      </c>
      <c r="BJ23" s="320"/>
      <c r="BK23" s="336"/>
      <c r="BL23" s="45">
        <f>'②報告様式１別紙イ  (繰越期間分)'!BL18</f>
        <v>0</v>
      </c>
      <c r="BM23" s="320"/>
      <c r="BN23" s="336"/>
      <c r="BO23" s="45">
        <f>'②報告様式１別紙イ  (繰越期間分)'!BO18</f>
        <v>0</v>
      </c>
      <c r="BP23" s="320"/>
      <c r="BQ23" s="336"/>
      <c r="BR23" s="45">
        <f>'②報告様式１別紙イ  (繰越期間分)'!BR18</f>
        <v>0</v>
      </c>
      <c r="BS23" s="320"/>
      <c r="BT23" s="336"/>
      <c r="BU23" s="45">
        <f>'②報告様式１別紙イ  (繰越期間分)'!BU18</f>
        <v>0</v>
      </c>
      <c r="BV23" s="320"/>
      <c r="BW23" s="336"/>
      <c r="BX23" s="45">
        <f>'②報告様式１別紙イ  (繰越期間分)'!BX18</f>
        <v>0</v>
      </c>
      <c r="BY23" s="320"/>
      <c r="BZ23" s="336"/>
      <c r="CA23" s="45">
        <f>'②報告様式１別紙イ  (繰越期間分)'!CA18</f>
        <v>0</v>
      </c>
      <c r="CB23" s="320"/>
      <c r="CC23" s="336"/>
      <c r="CD23" s="45">
        <f>'②報告様式１別紙イ  (繰越期間分)'!CD18</f>
        <v>0</v>
      </c>
      <c r="CE23" s="320"/>
      <c r="CF23" s="336"/>
      <c r="CG23" s="45">
        <f>'②報告様式１別紙イ  (繰越期間分)'!CG18</f>
        <v>0</v>
      </c>
      <c r="CH23" s="320"/>
      <c r="CI23" s="336"/>
      <c r="CJ23" s="45">
        <f>'②報告様式１別紙イ  (繰越期間分)'!CJ18</f>
        <v>0</v>
      </c>
      <c r="CK23" s="320"/>
      <c r="CL23" s="336"/>
      <c r="CM23" s="45">
        <f>'②報告様式１別紙イ  (繰越期間分)'!CM18</f>
        <v>0</v>
      </c>
      <c r="CN23" s="320"/>
      <c r="CO23" s="336"/>
      <c r="CP23" s="45">
        <f>'②報告様式１別紙イ  (繰越期間分)'!CP18</f>
        <v>0</v>
      </c>
      <c r="CQ23" s="320"/>
      <c r="CR23" s="336"/>
      <c r="CS23" s="45">
        <f>'②報告様式１別紙イ  (繰越期間分)'!CS18</f>
        <v>0</v>
      </c>
      <c r="CT23" s="320"/>
      <c r="CU23" s="336"/>
      <c r="CV23" s="45">
        <f>'②報告様式１別紙イ  (繰越期間分)'!CV18</f>
        <v>0</v>
      </c>
      <c r="CW23" s="320"/>
      <c r="CX23" s="336"/>
      <c r="CY23" s="45">
        <f>'②報告様式１別紙イ  (繰越期間分)'!CY18</f>
        <v>0</v>
      </c>
      <c r="CZ23" s="320"/>
      <c r="DA23" s="336"/>
      <c r="DB23" s="45">
        <f>'②報告様式１別紙イ  (繰越期間分)'!DB18</f>
        <v>0</v>
      </c>
      <c r="DC23" s="320"/>
      <c r="DD23" s="336"/>
      <c r="DE23" s="45">
        <f>'②報告様式１別紙イ  (繰越期間分)'!DE18</f>
        <v>0</v>
      </c>
      <c r="DF23" s="320"/>
      <c r="DG23" s="336"/>
      <c r="DH23" s="45">
        <f>'②報告様式１別紙イ  (繰越期間分)'!DH18</f>
        <v>0</v>
      </c>
      <c r="DI23" s="320"/>
      <c r="DJ23" s="336"/>
      <c r="DK23" s="45">
        <f>'②報告様式１別紙イ  (繰越期間分)'!DK18</f>
        <v>0</v>
      </c>
      <c r="DL23" s="320"/>
      <c r="DM23" s="336"/>
      <c r="DN23" s="45">
        <f>'②報告様式１別紙イ  (繰越期間分)'!DN18</f>
        <v>0</v>
      </c>
      <c r="DO23" s="320"/>
      <c r="DP23" s="336"/>
      <c r="DQ23" s="37">
        <f>'②報告様式１別紙イ  (繰越期間分)'!DQ18</f>
        <v>0</v>
      </c>
    </row>
    <row r="24" spans="1:121" ht="24" customHeight="1" x14ac:dyDescent="0.2">
      <c r="A24" s="1"/>
      <c r="B24" s="303" t="s">
        <v>145</v>
      </c>
      <c r="C24" s="304"/>
      <c r="D24" s="305"/>
      <c r="E24" s="323"/>
      <c r="F24" s="337"/>
      <c r="G24" s="45">
        <f t="shared" si="41"/>
        <v>0</v>
      </c>
      <c r="H24" s="323"/>
      <c r="I24" s="337"/>
      <c r="J24" s="45">
        <f>J22+J23</f>
        <v>0</v>
      </c>
      <c r="K24" s="323"/>
      <c r="L24" s="337"/>
      <c r="M24" s="158">
        <f>SUM(M22:M23)</f>
        <v>0</v>
      </c>
      <c r="N24" s="323"/>
      <c r="O24" s="337"/>
      <c r="P24" s="45">
        <f>P22+P23</f>
        <v>0</v>
      </c>
      <c r="Q24" s="323"/>
      <c r="R24" s="337"/>
      <c r="S24" s="45">
        <f>S22+S23</f>
        <v>0</v>
      </c>
      <c r="T24" s="323"/>
      <c r="U24" s="337"/>
      <c r="V24" s="45">
        <f>V22+V23</f>
        <v>0</v>
      </c>
      <c r="W24" s="323"/>
      <c r="X24" s="337"/>
      <c r="Y24" s="45">
        <f>Y22+Y23</f>
        <v>0</v>
      </c>
      <c r="Z24" s="323"/>
      <c r="AA24" s="337"/>
      <c r="AB24" s="45">
        <f>AB22+AB23</f>
        <v>0</v>
      </c>
      <c r="AC24" s="323"/>
      <c r="AD24" s="337"/>
      <c r="AE24" s="45">
        <f>AE22+AE23</f>
        <v>0</v>
      </c>
      <c r="AF24" s="323"/>
      <c r="AG24" s="337"/>
      <c r="AH24" s="45">
        <f>AH22+AH23</f>
        <v>0</v>
      </c>
      <c r="AI24" s="323"/>
      <c r="AJ24" s="337"/>
      <c r="AK24" s="45">
        <f>AK22+AK23</f>
        <v>0</v>
      </c>
      <c r="AL24" s="323"/>
      <c r="AM24" s="337"/>
      <c r="AN24" s="45">
        <f>AN22+AN23</f>
        <v>0</v>
      </c>
      <c r="AO24" s="323"/>
      <c r="AP24" s="337"/>
      <c r="AQ24" s="45">
        <f>AQ22+AQ23</f>
        <v>0</v>
      </c>
      <c r="AR24" s="323"/>
      <c r="AS24" s="337"/>
      <c r="AT24" s="45">
        <f>AT22+AT23</f>
        <v>0</v>
      </c>
      <c r="AU24" s="323"/>
      <c r="AV24" s="337"/>
      <c r="AW24" s="45">
        <f>AW22+AW23</f>
        <v>0</v>
      </c>
      <c r="AX24" s="166"/>
      <c r="AY24" s="171"/>
      <c r="AZ24" s="45">
        <f>AZ22+AZ23</f>
        <v>0</v>
      </c>
      <c r="BA24" s="166"/>
      <c r="BB24" s="171"/>
      <c r="BC24" s="45">
        <f>BC22+BC23</f>
        <v>0</v>
      </c>
      <c r="BD24" s="323"/>
      <c r="BE24" s="337"/>
      <c r="BF24" s="45">
        <f>BF22+BF23</f>
        <v>0</v>
      </c>
      <c r="BG24" s="323"/>
      <c r="BH24" s="337"/>
      <c r="BI24" s="45">
        <f>BI22+BI23</f>
        <v>0</v>
      </c>
      <c r="BJ24" s="323"/>
      <c r="BK24" s="337"/>
      <c r="BL24" s="45">
        <f>BL22+BL23</f>
        <v>0</v>
      </c>
      <c r="BM24" s="323"/>
      <c r="BN24" s="337"/>
      <c r="BO24" s="45">
        <f>BO22+BO23</f>
        <v>0</v>
      </c>
      <c r="BP24" s="323"/>
      <c r="BQ24" s="337"/>
      <c r="BR24" s="45">
        <f>BR22+BR23</f>
        <v>0</v>
      </c>
      <c r="BS24" s="323"/>
      <c r="BT24" s="337"/>
      <c r="BU24" s="45">
        <f>BU22+BU23</f>
        <v>0</v>
      </c>
      <c r="BV24" s="323"/>
      <c r="BW24" s="337"/>
      <c r="BX24" s="45">
        <f>BX22+BX23</f>
        <v>0</v>
      </c>
      <c r="BY24" s="323"/>
      <c r="BZ24" s="337"/>
      <c r="CA24" s="45">
        <f>CA22+CA23</f>
        <v>0</v>
      </c>
      <c r="CB24" s="323"/>
      <c r="CC24" s="337"/>
      <c r="CD24" s="45">
        <f>CD22+CD23</f>
        <v>0</v>
      </c>
      <c r="CE24" s="323"/>
      <c r="CF24" s="337"/>
      <c r="CG24" s="45">
        <f>CG22+CG23</f>
        <v>0</v>
      </c>
      <c r="CH24" s="323"/>
      <c r="CI24" s="337"/>
      <c r="CJ24" s="45">
        <f>CJ22+CJ23</f>
        <v>0</v>
      </c>
      <c r="CK24" s="323"/>
      <c r="CL24" s="337"/>
      <c r="CM24" s="45">
        <f>CM22+CM23</f>
        <v>0</v>
      </c>
      <c r="CN24" s="323"/>
      <c r="CO24" s="337"/>
      <c r="CP24" s="45">
        <f>CP22+CP23</f>
        <v>0</v>
      </c>
      <c r="CQ24" s="323"/>
      <c r="CR24" s="337"/>
      <c r="CS24" s="45">
        <f>CS22+CS23</f>
        <v>0</v>
      </c>
      <c r="CT24" s="323"/>
      <c r="CU24" s="337"/>
      <c r="CV24" s="45">
        <f>CV22+CV23</f>
        <v>0</v>
      </c>
      <c r="CW24" s="323"/>
      <c r="CX24" s="337"/>
      <c r="CY24" s="45">
        <f>CY22+CY23</f>
        <v>0</v>
      </c>
      <c r="CZ24" s="323"/>
      <c r="DA24" s="337"/>
      <c r="DB24" s="45">
        <f>DB22+DB23</f>
        <v>0</v>
      </c>
      <c r="DC24" s="323"/>
      <c r="DD24" s="337"/>
      <c r="DE24" s="45">
        <f>DE22+DE23</f>
        <v>0</v>
      </c>
      <c r="DF24" s="323"/>
      <c r="DG24" s="337"/>
      <c r="DH24" s="45">
        <f>DH22+DH23</f>
        <v>0</v>
      </c>
      <c r="DI24" s="323"/>
      <c r="DJ24" s="337"/>
      <c r="DK24" s="45">
        <f>DK22+DK23</f>
        <v>0</v>
      </c>
      <c r="DL24" s="323"/>
      <c r="DM24" s="337"/>
      <c r="DN24" s="45">
        <f>DN22+DN23</f>
        <v>0</v>
      </c>
      <c r="DO24" s="323"/>
      <c r="DP24" s="337"/>
      <c r="DQ24" s="37">
        <f>DQ22+DQ23</f>
        <v>0</v>
      </c>
    </row>
    <row r="25" spans="1:121" ht="24" customHeight="1" x14ac:dyDescent="0.2">
      <c r="A25" s="1"/>
      <c r="B25" s="246" t="s">
        <v>121</v>
      </c>
      <c r="C25" s="247"/>
      <c r="D25" s="51" t="s">
        <v>122</v>
      </c>
      <c r="E25" s="252"/>
      <c r="F25" s="262"/>
      <c r="G25" s="312"/>
      <c r="H25" s="317"/>
      <c r="I25" s="318"/>
      <c r="J25" s="319"/>
      <c r="K25" s="252"/>
      <c r="L25" s="262"/>
      <c r="M25" s="312"/>
      <c r="N25" s="317"/>
      <c r="O25" s="318"/>
      <c r="P25" s="319"/>
      <c r="Q25" s="317"/>
      <c r="R25" s="318"/>
      <c r="S25" s="319"/>
      <c r="T25" s="317"/>
      <c r="U25" s="318"/>
      <c r="V25" s="319"/>
      <c r="W25" s="317"/>
      <c r="X25" s="318"/>
      <c r="Y25" s="319"/>
      <c r="Z25" s="317"/>
      <c r="AA25" s="318"/>
      <c r="AB25" s="319"/>
      <c r="AC25" s="317"/>
      <c r="AD25" s="318"/>
      <c r="AE25" s="319"/>
      <c r="AF25" s="317"/>
      <c r="AG25" s="318"/>
      <c r="AH25" s="319"/>
      <c r="AI25" s="317"/>
      <c r="AJ25" s="318"/>
      <c r="AK25" s="319"/>
      <c r="AL25" s="317"/>
      <c r="AM25" s="318"/>
      <c r="AN25" s="319"/>
      <c r="AO25" s="317"/>
      <c r="AP25" s="318"/>
      <c r="AQ25" s="319"/>
      <c r="AR25" s="317"/>
      <c r="AS25" s="318"/>
      <c r="AT25" s="319"/>
      <c r="AU25" s="317"/>
      <c r="AV25" s="318"/>
      <c r="AW25" s="319"/>
      <c r="AX25" s="160"/>
      <c r="AY25" s="161"/>
      <c r="AZ25" s="162"/>
      <c r="BA25" s="160"/>
      <c r="BB25" s="161"/>
      <c r="BC25" s="162"/>
      <c r="BD25" s="317"/>
      <c r="BE25" s="318"/>
      <c r="BF25" s="319"/>
      <c r="BG25" s="317"/>
      <c r="BH25" s="318"/>
      <c r="BI25" s="319"/>
      <c r="BJ25" s="317"/>
      <c r="BK25" s="318"/>
      <c r="BL25" s="319"/>
      <c r="BM25" s="317"/>
      <c r="BN25" s="318"/>
      <c r="BO25" s="319"/>
      <c r="BP25" s="317"/>
      <c r="BQ25" s="318"/>
      <c r="BR25" s="319"/>
      <c r="BS25" s="317"/>
      <c r="BT25" s="318"/>
      <c r="BU25" s="319"/>
      <c r="BV25" s="317"/>
      <c r="BW25" s="318"/>
      <c r="BX25" s="319"/>
      <c r="BY25" s="317"/>
      <c r="BZ25" s="318"/>
      <c r="CA25" s="319"/>
      <c r="CB25" s="317"/>
      <c r="CC25" s="318"/>
      <c r="CD25" s="319"/>
      <c r="CE25" s="317"/>
      <c r="CF25" s="318"/>
      <c r="CG25" s="319"/>
      <c r="CH25" s="317"/>
      <c r="CI25" s="318"/>
      <c r="CJ25" s="319"/>
      <c r="CK25" s="317"/>
      <c r="CL25" s="318"/>
      <c r="CM25" s="319"/>
      <c r="CN25" s="317"/>
      <c r="CO25" s="318"/>
      <c r="CP25" s="319"/>
      <c r="CQ25" s="317"/>
      <c r="CR25" s="318"/>
      <c r="CS25" s="319"/>
      <c r="CT25" s="317"/>
      <c r="CU25" s="318"/>
      <c r="CV25" s="319"/>
      <c r="CW25" s="317"/>
      <c r="CX25" s="318"/>
      <c r="CY25" s="319"/>
      <c r="CZ25" s="317"/>
      <c r="DA25" s="318"/>
      <c r="DB25" s="319"/>
      <c r="DC25" s="317"/>
      <c r="DD25" s="318"/>
      <c r="DE25" s="319"/>
      <c r="DF25" s="317"/>
      <c r="DG25" s="318"/>
      <c r="DH25" s="319"/>
      <c r="DI25" s="317"/>
      <c r="DJ25" s="318"/>
      <c r="DK25" s="319"/>
      <c r="DL25" s="317"/>
      <c r="DM25" s="318"/>
      <c r="DN25" s="319"/>
      <c r="DO25" s="317"/>
      <c r="DP25" s="318"/>
      <c r="DQ25" s="319"/>
    </row>
    <row r="26" spans="1:121" ht="24" customHeight="1" x14ac:dyDescent="0.2">
      <c r="A26" s="1"/>
      <c r="B26" s="248"/>
      <c r="C26" s="249"/>
      <c r="D26" s="17" t="s">
        <v>123</v>
      </c>
      <c r="E26" s="316"/>
      <c r="F26" s="313"/>
      <c r="G26" s="314"/>
      <c r="H26" s="320"/>
      <c r="I26" s="321"/>
      <c r="J26" s="322"/>
      <c r="K26" s="316"/>
      <c r="L26" s="313"/>
      <c r="M26" s="314"/>
      <c r="N26" s="320"/>
      <c r="O26" s="321"/>
      <c r="P26" s="322"/>
      <c r="Q26" s="320"/>
      <c r="R26" s="321"/>
      <c r="S26" s="322"/>
      <c r="T26" s="320"/>
      <c r="U26" s="321"/>
      <c r="V26" s="322"/>
      <c r="W26" s="320"/>
      <c r="X26" s="321"/>
      <c r="Y26" s="322"/>
      <c r="Z26" s="320"/>
      <c r="AA26" s="321"/>
      <c r="AB26" s="322"/>
      <c r="AC26" s="320"/>
      <c r="AD26" s="321"/>
      <c r="AE26" s="322"/>
      <c r="AF26" s="320"/>
      <c r="AG26" s="321"/>
      <c r="AH26" s="322"/>
      <c r="AI26" s="320"/>
      <c r="AJ26" s="321"/>
      <c r="AK26" s="322"/>
      <c r="AL26" s="320"/>
      <c r="AM26" s="321"/>
      <c r="AN26" s="322"/>
      <c r="AO26" s="320"/>
      <c r="AP26" s="321"/>
      <c r="AQ26" s="322"/>
      <c r="AR26" s="320"/>
      <c r="AS26" s="321"/>
      <c r="AT26" s="322"/>
      <c r="AU26" s="320"/>
      <c r="AV26" s="321"/>
      <c r="AW26" s="322"/>
      <c r="AX26" s="163"/>
      <c r="AY26" s="164"/>
      <c r="AZ26" s="165"/>
      <c r="BA26" s="163"/>
      <c r="BB26" s="164"/>
      <c r="BC26" s="165"/>
      <c r="BD26" s="320"/>
      <c r="BE26" s="321"/>
      <c r="BF26" s="322"/>
      <c r="BG26" s="320"/>
      <c r="BH26" s="321"/>
      <c r="BI26" s="322"/>
      <c r="BJ26" s="320"/>
      <c r="BK26" s="321"/>
      <c r="BL26" s="322"/>
      <c r="BM26" s="320"/>
      <c r="BN26" s="321"/>
      <c r="BO26" s="322"/>
      <c r="BP26" s="320"/>
      <c r="BQ26" s="321"/>
      <c r="BR26" s="322"/>
      <c r="BS26" s="320"/>
      <c r="BT26" s="321"/>
      <c r="BU26" s="322"/>
      <c r="BV26" s="320"/>
      <c r="BW26" s="321"/>
      <c r="BX26" s="322"/>
      <c r="BY26" s="320"/>
      <c r="BZ26" s="321"/>
      <c r="CA26" s="322"/>
      <c r="CB26" s="320"/>
      <c r="CC26" s="321"/>
      <c r="CD26" s="322"/>
      <c r="CE26" s="320"/>
      <c r="CF26" s="321"/>
      <c r="CG26" s="322"/>
      <c r="CH26" s="320"/>
      <c r="CI26" s="321"/>
      <c r="CJ26" s="322"/>
      <c r="CK26" s="320"/>
      <c r="CL26" s="321"/>
      <c r="CM26" s="322"/>
      <c r="CN26" s="320"/>
      <c r="CO26" s="321"/>
      <c r="CP26" s="322"/>
      <c r="CQ26" s="320"/>
      <c r="CR26" s="321"/>
      <c r="CS26" s="322"/>
      <c r="CT26" s="320"/>
      <c r="CU26" s="321"/>
      <c r="CV26" s="322"/>
      <c r="CW26" s="320"/>
      <c r="CX26" s="321"/>
      <c r="CY26" s="322"/>
      <c r="CZ26" s="320"/>
      <c r="DA26" s="321"/>
      <c r="DB26" s="322"/>
      <c r="DC26" s="320"/>
      <c r="DD26" s="321"/>
      <c r="DE26" s="322"/>
      <c r="DF26" s="320"/>
      <c r="DG26" s="321"/>
      <c r="DH26" s="322"/>
      <c r="DI26" s="320"/>
      <c r="DJ26" s="321"/>
      <c r="DK26" s="322"/>
      <c r="DL26" s="320"/>
      <c r="DM26" s="321"/>
      <c r="DN26" s="322"/>
      <c r="DO26" s="320"/>
      <c r="DP26" s="321"/>
      <c r="DQ26" s="322"/>
    </row>
    <row r="27" spans="1:121" ht="24" customHeight="1" x14ac:dyDescent="0.2">
      <c r="A27" s="1"/>
      <c r="B27" s="250"/>
      <c r="C27" s="251"/>
      <c r="D27" s="18" t="s">
        <v>124</v>
      </c>
      <c r="E27" s="254"/>
      <c r="F27" s="263"/>
      <c r="G27" s="315"/>
      <c r="H27" s="323"/>
      <c r="I27" s="324"/>
      <c r="J27" s="325"/>
      <c r="K27" s="254"/>
      <c r="L27" s="263"/>
      <c r="M27" s="315"/>
      <c r="N27" s="323"/>
      <c r="O27" s="324"/>
      <c r="P27" s="325"/>
      <c r="Q27" s="323"/>
      <c r="R27" s="324"/>
      <c r="S27" s="325"/>
      <c r="T27" s="323"/>
      <c r="U27" s="324"/>
      <c r="V27" s="325"/>
      <c r="W27" s="323"/>
      <c r="X27" s="324"/>
      <c r="Y27" s="325"/>
      <c r="Z27" s="323"/>
      <c r="AA27" s="324"/>
      <c r="AB27" s="325"/>
      <c r="AC27" s="323"/>
      <c r="AD27" s="324"/>
      <c r="AE27" s="325"/>
      <c r="AF27" s="323"/>
      <c r="AG27" s="324"/>
      <c r="AH27" s="325"/>
      <c r="AI27" s="323"/>
      <c r="AJ27" s="324"/>
      <c r="AK27" s="325"/>
      <c r="AL27" s="323"/>
      <c r="AM27" s="324"/>
      <c r="AN27" s="325"/>
      <c r="AO27" s="323"/>
      <c r="AP27" s="324"/>
      <c r="AQ27" s="325"/>
      <c r="AR27" s="323"/>
      <c r="AS27" s="324"/>
      <c r="AT27" s="325"/>
      <c r="AU27" s="323"/>
      <c r="AV27" s="324"/>
      <c r="AW27" s="325"/>
      <c r="AX27" s="166"/>
      <c r="AY27" s="167"/>
      <c r="AZ27" s="168"/>
      <c r="BA27" s="166"/>
      <c r="BB27" s="167"/>
      <c r="BC27" s="168"/>
      <c r="BD27" s="323"/>
      <c r="BE27" s="324"/>
      <c r="BF27" s="325"/>
      <c r="BG27" s="323"/>
      <c r="BH27" s="324"/>
      <c r="BI27" s="325"/>
      <c r="BJ27" s="323"/>
      <c r="BK27" s="324"/>
      <c r="BL27" s="325"/>
      <c r="BM27" s="323"/>
      <c r="BN27" s="324"/>
      <c r="BO27" s="325"/>
      <c r="BP27" s="323"/>
      <c r="BQ27" s="324"/>
      <c r="BR27" s="325"/>
      <c r="BS27" s="323"/>
      <c r="BT27" s="324"/>
      <c r="BU27" s="325"/>
      <c r="BV27" s="323"/>
      <c r="BW27" s="324"/>
      <c r="BX27" s="325"/>
      <c r="BY27" s="323"/>
      <c r="BZ27" s="324"/>
      <c r="CA27" s="325"/>
      <c r="CB27" s="323"/>
      <c r="CC27" s="324"/>
      <c r="CD27" s="325"/>
      <c r="CE27" s="323"/>
      <c r="CF27" s="324"/>
      <c r="CG27" s="325"/>
      <c r="CH27" s="323"/>
      <c r="CI27" s="324"/>
      <c r="CJ27" s="325"/>
      <c r="CK27" s="323"/>
      <c r="CL27" s="324"/>
      <c r="CM27" s="325"/>
      <c r="CN27" s="323"/>
      <c r="CO27" s="324"/>
      <c r="CP27" s="325"/>
      <c r="CQ27" s="323"/>
      <c r="CR27" s="324"/>
      <c r="CS27" s="325"/>
      <c r="CT27" s="323"/>
      <c r="CU27" s="324"/>
      <c r="CV27" s="325"/>
      <c r="CW27" s="323"/>
      <c r="CX27" s="324"/>
      <c r="CY27" s="325"/>
      <c r="CZ27" s="323"/>
      <c r="DA27" s="324"/>
      <c r="DB27" s="325"/>
      <c r="DC27" s="323"/>
      <c r="DD27" s="324"/>
      <c r="DE27" s="325"/>
      <c r="DF27" s="323"/>
      <c r="DG27" s="324"/>
      <c r="DH27" s="325"/>
      <c r="DI27" s="323"/>
      <c r="DJ27" s="324"/>
      <c r="DK27" s="325"/>
      <c r="DL27" s="323"/>
      <c r="DM27" s="324"/>
      <c r="DN27" s="325"/>
      <c r="DO27" s="323"/>
      <c r="DP27" s="324"/>
      <c r="DQ27" s="325"/>
    </row>
    <row r="28" spans="1:121" ht="24" customHeight="1" thickBot="1" x14ac:dyDescent="0.25">
      <c r="A28" s="1"/>
      <c r="B28" s="240" t="s">
        <v>125</v>
      </c>
      <c r="C28" s="241"/>
      <c r="D28" s="242"/>
      <c r="E28" s="341">
        <f>G8-G18-G21+G24</f>
        <v>0</v>
      </c>
      <c r="F28" s="342"/>
      <c r="G28" s="343"/>
      <c r="H28" s="341">
        <f>J8-J18-J21+J24</f>
        <v>0</v>
      </c>
      <c r="I28" s="342"/>
      <c r="J28" s="343"/>
      <c r="K28" s="341">
        <f>M8-M18-M21+M24</f>
        <v>0</v>
      </c>
      <c r="L28" s="342"/>
      <c r="M28" s="343"/>
      <c r="N28" s="341">
        <f>P8-P18-P21+P24</f>
        <v>0</v>
      </c>
      <c r="O28" s="342"/>
      <c r="P28" s="343"/>
      <c r="Q28" s="341">
        <f>S8-S18-S21+S24</f>
        <v>0</v>
      </c>
      <c r="R28" s="342"/>
      <c r="S28" s="343"/>
      <c r="T28" s="341">
        <f>V8-V18-V21+V24</f>
        <v>0</v>
      </c>
      <c r="U28" s="342"/>
      <c r="V28" s="343"/>
      <c r="W28" s="341">
        <f>Y8-Y18-Y21+Y24</f>
        <v>0</v>
      </c>
      <c r="X28" s="342"/>
      <c r="Y28" s="343"/>
      <c r="Z28" s="341">
        <f>AB8-AB18-AB21+AB24</f>
        <v>0</v>
      </c>
      <c r="AA28" s="342"/>
      <c r="AB28" s="343"/>
      <c r="AC28" s="341">
        <f>AE8-AE18-AE21+AE24</f>
        <v>0</v>
      </c>
      <c r="AD28" s="342"/>
      <c r="AE28" s="343"/>
      <c r="AF28" s="341">
        <f>AH8-AH18-AH21+AH24</f>
        <v>0</v>
      </c>
      <c r="AG28" s="342"/>
      <c r="AH28" s="343"/>
      <c r="AI28" s="341">
        <f>AK8-AK18-AK21+AK24</f>
        <v>0</v>
      </c>
      <c r="AJ28" s="342"/>
      <c r="AK28" s="343"/>
      <c r="AL28" s="341">
        <f>AN8-AN18-AN21+AN24</f>
        <v>0</v>
      </c>
      <c r="AM28" s="342"/>
      <c r="AN28" s="343"/>
      <c r="AO28" s="341">
        <f>AQ8-AQ18-AQ21+AQ24</f>
        <v>0</v>
      </c>
      <c r="AP28" s="342"/>
      <c r="AQ28" s="343"/>
      <c r="AR28" s="341">
        <f>AT8-AT18-AT21+AT24</f>
        <v>0</v>
      </c>
      <c r="AS28" s="342"/>
      <c r="AT28" s="343"/>
      <c r="AU28" s="341">
        <f>AW8-AW18-AW21+AW24</f>
        <v>0</v>
      </c>
      <c r="AV28" s="342"/>
      <c r="AW28" s="343"/>
      <c r="AX28" s="172">
        <f>AZ8-AZ18-AZ21+AZ24</f>
        <v>0</v>
      </c>
      <c r="AY28" s="173"/>
      <c r="AZ28" s="174"/>
      <c r="BA28" s="172">
        <f>BC8-BC18-BC21+BC24</f>
        <v>0</v>
      </c>
      <c r="BB28" s="173"/>
      <c r="BC28" s="174"/>
      <c r="BD28" s="341">
        <f>BF8-BF18-BF21+BF24</f>
        <v>0</v>
      </c>
      <c r="BE28" s="342"/>
      <c r="BF28" s="343"/>
      <c r="BG28" s="341">
        <f>BI8-BI18-BI21+BI24</f>
        <v>0</v>
      </c>
      <c r="BH28" s="342"/>
      <c r="BI28" s="343"/>
      <c r="BJ28" s="341">
        <f>BL8-BL18-BL21+BL24</f>
        <v>0</v>
      </c>
      <c r="BK28" s="342"/>
      <c r="BL28" s="343"/>
      <c r="BM28" s="341">
        <f>BO8-BO18-BO21+BO24</f>
        <v>0</v>
      </c>
      <c r="BN28" s="342"/>
      <c r="BO28" s="343"/>
      <c r="BP28" s="341">
        <f>BR8-BR18-BR21+BR24</f>
        <v>0</v>
      </c>
      <c r="BQ28" s="342"/>
      <c r="BR28" s="343"/>
      <c r="BS28" s="341">
        <f>BU8-BU18-BU21+BU24</f>
        <v>0</v>
      </c>
      <c r="BT28" s="342"/>
      <c r="BU28" s="343"/>
      <c r="BV28" s="341">
        <f>BX8-BX18-BX21+BX24</f>
        <v>0</v>
      </c>
      <c r="BW28" s="342"/>
      <c r="BX28" s="343"/>
      <c r="BY28" s="341">
        <f>CA8-CA18-CA21+CA24</f>
        <v>0</v>
      </c>
      <c r="BZ28" s="342"/>
      <c r="CA28" s="343"/>
      <c r="CB28" s="341">
        <f>CD8-CD18-CD21+CD24</f>
        <v>0</v>
      </c>
      <c r="CC28" s="342"/>
      <c r="CD28" s="343"/>
      <c r="CE28" s="341">
        <f>CG8-CG18-CG21+CG24</f>
        <v>0</v>
      </c>
      <c r="CF28" s="342"/>
      <c r="CG28" s="343"/>
      <c r="CH28" s="341">
        <f>CJ8-CJ18-CJ21+CJ24</f>
        <v>0</v>
      </c>
      <c r="CI28" s="342"/>
      <c r="CJ28" s="343"/>
      <c r="CK28" s="341">
        <f>CM8-CM18-CM21+CM24</f>
        <v>0</v>
      </c>
      <c r="CL28" s="342"/>
      <c r="CM28" s="343"/>
      <c r="CN28" s="341">
        <f>CP8-CP18-CP21+CP24</f>
        <v>0</v>
      </c>
      <c r="CO28" s="342"/>
      <c r="CP28" s="343"/>
      <c r="CQ28" s="341">
        <f>CS8-CS18-CS21+CS24</f>
        <v>0</v>
      </c>
      <c r="CR28" s="342"/>
      <c r="CS28" s="343"/>
      <c r="CT28" s="341">
        <f>CV8-CV18-CV21+CV24</f>
        <v>0</v>
      </c>
      <c r="CU28" s="342"/>
      <c r="CV28" s="343"/>
      <c r="CW28" s="341">
        <f>CY8-CY18-CY21+CY24</f>
        <v>0</v>
      </c>
      <c r="CX28" s="342"/>
      <c r="CY28" s="343"/>
      <c r="CZ28" s="341">
        <f>DB8-DB18-DB21+DB24</f>
        <v>0</v>
      </c>
      <c r="DA28" s="342"/>
      <c r="DB28" s="343"/>
      <c r="DC28" s="341">
        <f>DE8-DE18-DE21+DE24</f>
        <v>0</v>
      </c>
      <c r="DD28" s="342"/>
      <c r="DE28" s="343"/>
      <c r="DF28" s="341">
        <f>DH8-DH18-DH21+DH24</f>
        <v>0</v>
      </c>
      <c r="DG28" s="342"/>
      <c r="DH28" s="343"/>
      <c r="DI28" s="341">
        <f>DK8-DK18-DK21+DK24</f>
        <v>0</v>
      </c>
      <c r="DJ28" s="342"/>
      <c r="DK28" s="343"/>
      <c r="DL28" s="341">
        <f>DN8-DN18-DN21+DN24</f>
        <v>0</v>
      </c>
      <c r="DM28" s="342"/>
      <c r="DN28" s="343"/>
      <c r="DO28" s="341">
        <f>DQ8-DQ18-DQ21+DQ24</f>
        <v>0</v>
      </c>
      <c r="DP28" s="342"/>
      <c r="DQ28" s="343"/>
    </row>
    <row r="29" spans="1:121" ht="25.5" customHeight="1" thickBot="1" x14ac:dyDescent="0.25">
      <c r="A29" s="1"/>
      <c r="B29" s="300" t="s">
        <v>126</v>
      </c>
      <c r="C29" s="301"/>
      <c r="D29" s="302"/>
      <c r="E29" s="22"/>
      <c r="F29" s="23"/>
      <c r="G29" s="24"/>
      <c r="H29" s="329" t="str">
        <f>'①報告様式１別紙イ（年度末分） '!H23:J23</f>
        <v>プルダウンから選択してください</v>
      </c>
      <c r="I29" s="330"/>
      <c r="J29" s="331"/>
      <c r="K29" s="30"/>
      <c r="L29" s="31"/>
      <c r="M29" s="32"/>
      <c r="N29" s="329" t="str">
        <f>'①報告様式１別紙イ（年度末分） '!N23:P23</f>
        <v>プルダウンから選択してください</v>
      </c>
      <c r="O29" s="330"/>
      <c r="P29" s="331"/>
      <c r="Q29" s="344" t="str">
        <f>'①報告様式１別紙イ（年度末分） '!Q23:S23</f>
        <v>プルダウンから選択してください</v>
      </c>
      <c r="R29" s="345"/>
      <c r="S29" s="346"/>
      <c r="T29" s="329" t="str">
        <f>'①報告様式１別紙イ（年度末分） '!T23:V23</f>
        <v>プルダウンから選択してください</v>
      </c>
      <c r="U29" s="330"/>
      <c r="V29" s="331"/>
      <c r="W29" s="329" t="str">
        <f>'①報告様式１別紙イ（年度末分） '!W23:Y23</f>
        <v>プルダウンから選択してください</v>
      </c>
      <c r="X29" s="330"/>
      <c r="Y29" s="331"/>
      <c r="Z29" s="329" t="str">
        <f>'①報告様式１別紙イ（年度末分） '!Z23:AB23</f>
        <v>プルダウンから選択してください</v>
      </c>
      <c r="AA29" s="330"/>
      <c r="AB29" s="331"/>
      <c r="AC29" s="329" t="str">
        <f>'①報告様式１別紙イ（年度末分） '!AC23:AE23</f>
        <v>プルダウンから選択してください</v>
      </c>
      <c r="AD29" s="330"/>
      <c r="AE29" s="331"/>
      <c r="AF29" s="329" t="str">
        <f>'①報告様式１別紙イ（年度末分） '!AF23:AH23</f>
        <v>プルダウンから選択してください</v>
      </c>
      <c r="AG29" s="330"/>
      <c r="AH29" s="331"/>
      <c r="AI29" s="329" t="str">
        <f>'①報告様式１別紙イ（年度末分） '!AI23:AK23</f>
        <v>プルダウンから選択してください</v>
      </c>
      <c r="AJ29" s="330"/>
      <c r="AK29" s="331"/>
      <c r="AL29" s="329" t="str">
        <f>'①報告様式１別紙イ（年度末分） '!AL23:AN23</f>
        <v>プルダウンから選択してください</v>
      </c>
      <c r="AM29" s="330"/>
      <c r="AN29" s="331"/>
      <c r="AO29" s="329" t="str">
        <f>'①報告様式１別紙イ（年度末分） '!AO23:AQ23</f>
        <v>プルダウンから選択してください</v>
      </c>
      <c r="AP29" s="330"/>
      <c r="AQ29" s="331"/>
      <c r="AR29" s="329" t="str">
        <f>'①報告様式１別紙イ（年度末分） '!AR23:AT23</f>
        <v>プルダウンから選択してください</v>
      </c>
      <c r="AS29" s="330"/>
      <c r="AT29" s="331"/>
      <c r="AU29" s="329" t="str">
        <f>'①報告様式１別紙イ（年度末分） '!AU23:AW23</f>
        <v>プルダウンから選択してください</v>
      </c>
      <c r="AV29" s="330"/>
      <c r="AW29" s="331"/>
      <c r="AX29" s="329" t="str">
        <f>'①報告様式１別紙イ（年度末分） '!AX23:AZ23</f>
        <v>プルダウンから選択してください</v>
      </c>
      <c r="AY29" s="330"/>
      <c r="AZ29" s="331"/>
      <c r="BA29" s="329" t="str">
        <f>'①報告様式１別紙イ（年度末分） '!BA23:BC23</f>
        <v>プルダウンから選択してください</v>
      </c>
      <c r="BB29" s="330"/>
      <c r="BC29" s="331"/>
      <c r="BD29" s="329" t="str">
        <f>'①報告様式１別紙イ（年度末分） '!BD23:BF23</f>
        <v>プルダウンから選択してください</v>
      </c>
      <c r="BE29" s="330"/>
      <c r="BF29" s="331"/>
      <c r="BG29" s="329" t="str">
        <f>'①報告様式１別紙イ（年度末分） '!BG23:BI23</f>
        <v>プルダウンから選択してください</v>
      </c>
      <c r="BH29" s="330"/>
      <c r="BI29" s="331"/>
      <c r="BJ29" s="329" t="str">
        <f>'①報告様式１別紙イ（年度末分） '!BJ23:BL23</f>
        <v>プルダウンから選択してください</v>
      </c>
      <c r="BK29" s="330"/>
      <c r="BL29" s="331"/>
      <c r="BM29" s="329" t="str">
        <f>'①報告様式１別紙イ（年度末分） '!BM23:BO23</f>
        <v>プルダウンから選択してください</v>
      </c>
      <c r="BN29" s="330"/>
      <c r="BO29" s="331"/>
      <c r="BP29" s="329" t="str">
        <f>'①報告様式１別紙イ（年度末分） '!BP23:BR23</f>
        <v>プルダウンから選択してください</v>
      </c>
      <c r="BQ29" s="330"/>
      <c r="BR29" s="331"/>
      <c r="BS29" s="329" t="str">
        <f>'①報告様式１別紙イ（年度末分） '!BS23:BU23</f>
        <v>プルダウンから選択してください</v>
      </c>
      <c r="BT29" s="330"/>
      <c r="BU29" s="331"/>
      <c r="BV29" s="329" t="str">
        <f>'①報告様式１別紙イ（年度末分） '!BV23:BX23</f>
        <v>プルダウンから選択してください</v>
      </c>
      <c r="BW29" s="330"/>
      <c r="BX29" s="331"/>
      <c r="BY29" s="329" t="str">
        <f>'①報告様式１別紙イ（年度末分） '!BY23:CA23</f>
        <v>プルダウンから選択してください</v>
      </c>
      <c r="BZ29" s="330"/>
      <c r="CA29" s="331"/>
      <c r="CB29" s="329" t="str">
        <f>'①報告様式１別紙イ（年度末分） '!CB23:CD23</f>
        <v>プルダウンから選択してください</v>
      </c>
      <c r="CC29" s="330"/>
      <c r="CD29" s="331"/>
      <c r="CE29" s="329" t="str">
        <f>'①報告様式１別紙イ（年度末分） '!CE23:CG23</f>
        <v>プルダウンから選択してください</v>
      </c>
      <c r="CF29" s="330"/>
      <c r="CG29" s="331"/>
      <c r="CH29" s="329" t="str">
        <f>'①報告様式１別紙イ（年度末分） '!CH23:CJ23</f>
        <v>プルダウンから選択してください</v>
      </c>
      <c r="CI29" s="330"/>
      <c r="CJ29" s="331"/>
      <c r="CK29" s="329" t="str">
        <f>'①報告様式１別紙イ（年度末分） '!CK23:CM23</f>
        <v>プルダウンから選択してください</v>
      </c>
      <c r="CL29" s="330"/>
      <c r="CM29" s="331"/>
      <c r="CN29" s="329" t="str">
        <f>'①報告様式１別紙イ（年度末分） '!CN23:CP23</f>
        <v>プルダウンから選択してください</v>
      </c>
      <c r="CO29" s="330"/>
      <c r="CP29" s="331"/>
      <c r="CQ29" s="329" t="str">
        <f>'①報告様式１別紙イ（年度末分） '!CQ23:CS23</f>
        <v>プルダウンから選択してください</v>
      </c>
      <c r="CR29" s="330"/>
      <c r="CS29" s="331"/>
      <c r="CT29" s="329" t="str">
        <f>'①報告様式１別紙イ（年度末分） '!CT23:CV23</f>
        <v>プルダウンから選択してください</v>
      </c>
      <c r="CU29" s="330"/>
      <c r="CV29" s="331"/>
      <c r="CW29" s="329" t="str">
        <f>'①報告様式１別紙イ（年度末分） '!CW23:CY23</f>
        <v>プルダウンから選択してください</v>
      </c>
      <c r="CX29" s="330"/>
      <c r="CY29" s="331"/>
      <c r="CZ29" s="329" t="str">
        <f>'①報告様式１別紙イ（年度末分） '!CZ23:DB23</f>
        <v>プルダウンから選択してください</v>
      </c>
      <c r="DA29" s="330"/>
      <c r="DB29" s="331"/>
      <c r="DC29" s="329" t="str">
        <f>'①報告様式１別紙イ（年度末分） '!DC23:DE23</f>
        <v>プルダウンから選択してください</v>
      </c>
      <c r="DD29" s="330"/>
      <c r="DE29" s="331"/>
      <c r="DF29" s="329" t="str">
        <f>'①報告様式１別紙イ（年度末分） '!DF23:DH23</f>
        <v>プルダウンから選択してください</v>
      </c>
      <c r="DG29" s="330"/>
      <c r="DH29" s="331"/>
      <c r="DI29" s="329" t="str">
        <f>'①報告様式１別紙イ（年度末分） '!DI23:DK23</f>
        <v>プルダウンから選択してください</v>
      </c>
      <c r="DJ29" s="330"/>
      <c r="DK29" s="331"/>
      <c r="DL29" s="329" t="str">
        <f>'①報告様式１別紙イ（年度末分） '!DL23:DN23</f>
        <v>プルダウンから選択してください</v>
      </c>
      <c r="DM29" s="330"/>
      <c r="DN29" s="331"/>
      <c r="DO29" s="329" t="str">
        <f>'①報告様式１別紙イ（年度末分） '!DO23:DQ23</f>
        <v>プルダウンから選択してください</v>
      </c>
      <c r="DP29" s="330"/>
      <c r="DQ29" s="331"/>
    </row>
    <row r="30" spans="1:121" ht="33.75" customHeight="1" thickBot="1" x14ac:dyDescent="0.25">
      <c r="A30" s="1"/>
      <c r="B30" s="233" t="s">
        <v>128</v>
      </c>
      <c r="C30" s="233"/>
      <c r="D30" s="233"/>
      <c r="E30" s="234"/>
      <c r="F30" s="235"/>
      <c r="G30" s="236"/>
      <c r="H30" s="227"/>
      <c r="I30" s="228"/>
      <c r="J30" s="229"/>
      <c r="K30" s="234"/>
      <c r="L30" s="235"/>
      <c r="M30" s="236"/>
      <c r="N30" s="227"/>
      <c r="O30" s="228"/>
      <c r="P30" s="229"/>
      <c r="Q30" s="227"/>
      <c r="R30" s="228"/>
      <c r="S30" s="229"/>
      <c r="T30" s="227"/>
      <c r="U30" s="228"/>
      <c r="V30" s="229"/>
      <c r="W30" s="227"/>
      <c r="X30" s="228"/>
      <c r="Y30" s="229"/>
      <c r="Z30" s="227"/>
      <c r="AA30" s="228"/>
      <c r="AB30" s="229"/>
      <c r="AC30" s="227"/>
      <c r="AD30" s="228"/>
      <c r="AE30" s="229"/>
      <c r="AF30" s="227"/>
      <c r="AG30" s="228"/>
      <c r="AH30" s="229"/>
      <c r="AI30" s="227"/>
      <c r="AJ30" s="228"/>
      <c r="AK30" s="229"/>
      <c r="AL30" s="227"/>
      <c r="AM30" s="228"/>
      <c r="AN30" s="229"/>
      <c r="AO30" s="227"/>
      <c r="AP30" s="228"/>
      <c r="AQ30" s="229"/>
      <c r="AR30" s="227"/>
      <c r="AS30" s="228"/>
      <c r="AT30" s="229"/>
      <c r="AU30" s="227"/>
      <c r="AV30" s="228"/>
      <c r="AW30" s="229"/>
      <c r="AX30" s="227"/>
      <c r="AY30" s="228"/>
      <c r="AZ30" s="229"/>
      <c r="BA30" s="227"/>
      <c r="BB30" s="228"/>
      <c r="BC30" s="229"/>
      <c r="BD30" s="227"/>
      <c r="BE30" s="228"/>
      <c r="BF30" s="229"/>
      <c r="BG30" s="227"/>
      <c r="BH30" s="228"/>
      <c r="BI30" s="229"/>
      <c r="BJ30" s="227"/>
      <c r="BK30" s="228"/>
      <c r="BL30" s="229"/>
      <c r="BM30" s="227"/>
      <c r="BN30" s="228"/>
      <c r="BO30" s="229"/>
      <c r="BP30" s="227"/>
      <c r="BQ30" s="228"/>
      <c r="BR30" s="229"/>
      <c r="BS30" s="227"/>
      <c r="BT30" s="228"/>
      <c r="BU30" s="229"/>
      <c r="BV30" s="227"/>
      <c r="BW30" s="228"/>
      <c r="BX30" s="229"/>
      <c r="BY30" s="227"/>
      <c r="BZ30" s="228"/>
      <c r="CA30" s="229"/>
      <c r="CB30" s="227"/>
      <c r="CC30" s="228"/>
      <c r="CD30" s="229"/>
      <c r="CE30" s="227"/>
      <c r="CF30" s="228"/>
      <c r="CG30" s="229"/>
      <c r="CH30" s="227"/>
      <c r="CI30" s="228"/>
      <c r="CJ30" s="229"/>
      <c r="CK30" s="227"/>
      <c r="CL30" s="228"/>
      <c r="CM30" s="229"/>
      <c r="CN30" s="227"/>
      <c r="CO30" s="228"/>
      <c r="CP30" s="229"/>
      <c r="CQ30" s="227"/>
      <c r="CR30" s="228"/>
      <c r="CS30" s="229"/>
      <c r="CT30" s="227"/>
      <c r="CU30" s="228"/>
      <c r="CV30" s="229"/>
      <c r="CW30" s="227"/>
      <c r="CX30" s="228"/>
      <c r="CY30" s="229"/>
      <c r="CZ30" s="227"/>
      <c r="DA30" s="228"/>
      <c r="DB30" s="229"/>
      <c r="DC30" s="227"/>
      <c r="DD30" s="228"/>
      <c r="DE30" s="229"/>
      <c r="DF30" s="227"/>
      <c r="DG30" s="228"/>
      <c r="DH30" s="229"/>
      <c r="DI30" s="227"/>
      <c r="DJ30" s="228"/>
      <c r="DK30" s="229"/>
      <c r="DL30" s="227"/>
      <c r="DM30" s="228"/>
      <c r="DN30" s="229"/>
      <c r="DO30" s="227"/>
      <c r="DP30" s="228"/>
      <c r="DQ30" s="229"/>
    </row>
  </sheetData>
  <mergeCells count="375">
    <mergeCell ref="DI22:DJ24"/>
    <mergeCell ref="DL22:DM24"/>
    <mergeCell ref="DO22:DP24"/>
    <mergeCell ref="CE22:CF24"/>
    <mergeCell ref="CH22:CI24"/>
    <mergeCell ref="CK22:CL24"/>
    <mergeCell ref="CN22:CO24"/>
    <mergeCell ref="CQ22:CR24"/>
    <mergeCell ref="CT22:CU24"/>
    <mergeCell ref="CW22:CX24"/>
    <mergeCell ref="CZ22:DA24"/>
    <mergeCell ref="DC22:DD24"/>
    <mergeCell ref="B22:D22"/>
    <mergeCell ref="B23:D23"/>
    <mergeCell ref="E22:F24"/>
    <mergeCell ref="H22:I24"/>
    <mergeCell ref="K22:L24"/>
    <mergeCell ref="N22:O24"/>
    <mergeCell ref="Q22:R24"/>
    <mergeCell ref="T22:U24"/>
    <mergeCell ref="W22:X24"/>
    <mergeCell ref="B24:D24"/>
    <mergeCell ref="Z22:AA24"/>
    <mergeCell ref="AC22:AD24"/>
    <mergeCell ref="AF22:AG24"/>
    <mergeCell ref="AI22:AJ24"/>
    <mergeCell ref="AL22:AM24"/>
    <mergeCell ref="AO22:AP24"/>
    <mergeCell ref="AR22:AS24"/>
    <mergeCell ref="AU22:AV24"/>
    <mergeCell ref="BD22:BE24"/>
    <mergeCell ref="BG22:BH24"/>
    <mergeCell ref="DF22:DG24"/>
    <mergeCell ref="BJ22:BK24"/>
    <mergeCell ref="BM22:BN24"/>
    <mergeCell ref="BP22:BQ24"/>
    <mergeCell ref="BS22:BT24"/>
    <mergeCell ref="BV22:BW24"/>
    <mergeCell ref="BY22:BZ24"/>
    <mergeCell ref="CB22:CC24"/>
    <mergeCell ref="B20:D20"/>
    <mergeCell ref="B21:D21"/>
    <mergeCell ref="H16:I18"/>
    <mergeCell ref="H19:I21"/>
    <mergeCell ref="K16:L18"/>
    <mergeCell ref="K19:L21"/>
    <mergeCell ref="N16:O18"/>
    <mergeCell ref="N19:O21"/>
    <mergeCell ref="E16:F18"/>
    <mergeCell ref="E19:F21"/>
    <mergeCell ref="DF30:DH30"/>
    <mergeCell ref="DI30:DK30"/>
    <mergeCell ref="DL30:DN30"/>
    <mergeCell ref="DO30:DQ30"/>
    <mergeCell ref="CN30:CP30"/>
    <mergeCell ref="CQ30:CS30"/>
    <mergeCell ref="CT30:CV30"/>
    <mergeCell ref="CW30:CY30"/>
    <mergeCell ref="CZ30:DB30"/>
    <mergeCell ref="DC30:DE30"/>
    <mergeCell ref="BV30:BX30"/>
    <mergeCell ref="BY30:CA30"/>
    <mergeCell ref="CB30:CD30"/>
    <mergeCell ref="CE30:CG30"/>
    <mergeCell ref="CH30:CJ30"/>
    <mergeCell ref="CK30:CM30"/>
    <mergeCell ref="BD30:BF30"/>
    <mergeCell ref="BG30:BI30"/>
    <mergeCell ref="BJ30:BL30"/>
    <mergeCell ref="BM30:BO30"/>
    <mergeCell ref="BP30:BR30"/>
    <mergeCell ref="BS30:BU30"/>
    <mergeCell ref="AL30:AN30"/>
    <mergeCell ref="AO30:AQ30"/>
    <mergeCell ref="AR30:AT30"/>
    <mergeCell ref="AU30:AW30"/>
    <mergeCell ref="AX30:AZ30"/>
    <mergeCell ref="BA30:BC30"/>
    <mergeCell ref="T30:V30"/>
    <mergeCell ref="W30:Y30"/>
    <mergeCell ref="Z30:AB30"/>
    <mergeCell ref="AC30:AE30"/>
    <mergeCell ref="AF30:AH30"/>
    <mergeCell ref="AI30:AK30"/>
    <mergeCell ref="B30:D30"/>
    <mergeCell ref="E30:G30"/>
    <mergeCell ref="H30:J30"/>
    <mergeCell ref="K30:M30"/>
    <mergeCell ref="N30:P30"/>
    <mergeCell ref="Q30:S30"/>
    <mergeCell ref="CZ29:DB29"/>
    <mergeCell ref="DC29:DE29"/>
    <mergeCell ref="DF29:DH29"/>
    <mergeCell ref="BP29:BR29"/>
    <mergeCell ref="BS29:BU29"/>
    <mergeCell ref="BV29:BX29"/>
    <mergeCell ref="BY29:CA29"/>
    <mergeCell ref="CB29:CD29"/>
    <mergeCell ref="CE29:CG29"/>
    <mergeCell ref="AX29:AZ29"/>
    <mergeCell ref="BA29:BC29"/>
    <mergeCell ref="BD29:BF29"/>
    <mergeCell ref="BG29:BI29"/>
    <mergeCell ref="BJ29:BL29"/>
    <mergeCell ref="BM29:BO29"/>
    <mergeCell ref="AF29:AH29"/>
    <mergeCell ref="AI29:AK29"/>
    <mergeCell ref="AL29:AN29"/>
    <mergeCell ref="DI29:DK29"/>
    <mergeCell ref="DL29:DN29"/>
    <mergeCell ref="DO29:DQ29"/>
    <mergeCell ref="CH29:CJ29"/>
    <mergeCell ref="CK29:CM29"/>
    <mergeCell ref="CN29:CP29"/>
    <mergeCell ref="CQ29:CS29"/>
    <mergeCell ref="CT29:CV29"/>
    <mergeCell ref="CW29:CY29"/>
    <mergeCell ref="AO29:AQ29"/>
    <mergeCell ref="AR29:AT29"/>
    <mergeCell ref="AU29:AW29"/>
    <mergeCell ref="DL28:DN28"/>
    <mergeCell ref="DO28:DQ28"/>
    <mergeCell ref="B29:D29"/>
    <mergeCell ref="H29:J29"/>
    <mergeCell ref="N29:P29"/>
    <mergeCell ref="Q29:S29"/>
    <mergeCell ref="T29:V29"/>
    <mergeCell ref="W29:Y29"/>
    <mergeCell ref="Z29:AB29"/>
    <mergeCell ref="AC29:AE29"/>
    <mergeCell ref="CT28:CV28"/>
    <mergeCell ref="CW28:CY28"/>
    <mergeCell ref="CZ28:DB28"/>
    <mergeCell ref="DC28:DE28"/>
    <mergeCell ref="DF28:DH28"/>
    <mergeCell ref="DI28:DK28"/>
    <mergeCell ref="CB28:CD28"/>
    <mergeCell ref="CE28:CG28"/>
    <mergeCell ref="CH28:CJ28"/>
    <mergeCell ref="CK28:CM28"/>
    <mergeCell ref="CN28:CP28"/>
    <mergeCell ref="B28:D28"/>
    <mergeCell ref="E28:G28"/>
    <mergeCell ref="H28:J28"/>
    <mergeCell ref="K28:M28"/>
    <mergeCell ref="N28:P28"/>
    <mergeCell ref="Q28:S28"/>
    <mergeCell ref="T28:V28"/>
    <mergeCell ref="W28:Y28"/>
    <mergeCell ref="CQ28:CS28"/>
    <mergeCell ref="BJ28:BL28"/>
    <mergeCell ref="BM28:BO28"/>
    <mergeCell ref="BP28:BR28"/>
    <mergeCell ref="BS28:BU28"/>
    <mergeCell ref="BV28:BX28"/>
    <mergeCell ref="BY28:CA28"/>
    <mergeCell ref="AR28:AT28"/>
    <mergeCell ref="AU28:AW28"/>
    <mergeCell ref="BD28:BF28"/>
    <mergeCell ref="BG28:BI28"/>
    <mergeCell ref="BP25:BR27"/>
    <mergeCell ref="BS25:BU27"/>
    <mergeCell ref="BV25:BX27"/>
    <mergeCell ref="BY25:CA27"/>
    <mergeCell ref="CB25:CD27"/>
    <mergeCell ref="DF25:DH27"/>
    <mergeCell ref="Z28:AB28"/>
    <mergeCell ref="AC28:AE28"/>
    <mergeCell ref="AF28:AH28"/>
    <mergeCell ref="AI28:AK28"/>
    <mergeCell ref="AL28:AN28"/>
    <mergeCell ref="AO28:AQ28"/>
    <mergeCell ref="DI25:DK27"/>
    <mergeCell ref="DL25:DN27"/>
    <mergeCell ref="DO25:DQ27"/>
    <mergeCell ref="B25:C27"/>
    <mergeCell ref="E25:G27"/>
    <mergeCell ref="H25:J27"/>
    <mergeCell ref="K25:M27"/>
    <mergeCell ref="N25:P27"/>
    <mergeCell ref="Q25:S27"/>
    <mergeCell ref="T25:V27"/>
    <mergeCell ref="W25:Y27"/>
    <mergeCell ref="CK25:CM27"/>
    <mergeCell ref="CN25:CP27"/>
    <mergeCell ref="CQ25:CS27"/>
    <mergeCell ref="Z25:AB27"/>
    <mergeCell ref="AC25:AE27"/>
    <mergeCell ref="AF25:AH27"/>
    <mergeCell ref="AI25:AK27"/>
    <mergeCell ref="AL25:AN27"/>
    <mergeCell ref="AO25:AQ27"/>
    <mergeCell ref="AR25:AT27"/>
    <mergeCell ref="AU25:AW27"/>
    <mergeCell ref="BD25:BF27"/>
    <mergeCell ref="BJ25:BL27"/>
    <mergeCell ref="CW16:CX18"/>
    <mergeCell ref="CW19:CX21"/>
    <mergeCell ref="CZ16:DA18"/>
    <mergeCell ref="CZ19:DA21"/>
    <mergeCell ref="DC16:DD18"/>
    <mergeCell ref="DC19:DD21"/>
    <mergeCell ref="BG25:BI27"/>
    <mergeCell ref="BJ16:BK18"/>
    <mergeCell ref="BJ19:BK21"/>
    <mergeCell ref="BM16:BN18"/>
    <mergeCell ref="BM19:BN21"/>
    <mergeCell ref="BP16:BQ18"/>
    <mergeCell ref="BP19:BQ21"/>
    <mergeCell ref="BS16:BT18"/>
    <mergeCell ref="BS19:BT21"/>
    <mergeCell ref="BV16:BW18"/>
    <mergeCell ref="BV19:BW21"/>
    <mergeCell ref="CT25:CV27"/>
    <mergeCell ref="CW25:CY27"/>
    <mergeCell ref="CZ25:DB27"/>
    <mergeCell ref="DC25:DE27"/>
    <mergeCell ref="CE25:CG27"/>
    <mergeCell ref="CH25:CJ27"/>
    <mergeCell ref="BM25:BO27"/>
    <mergeCell ref="AF16:AG18"/>
    <mergeCell ref="AF19:AG21"/>
    <mergeCell ref="AI16:AJ18"/>
    <mergeCell ref="AI19:AJ21"/>
    <mergeCell ref="AL16:AM18"/>
    <mergeCell ref="AL19:AM21"/>
    <mergeCell ref="AO16:AP18"/>
    <mergeCell ref="AO19:AP21"/>
    <mergeCell ref="BG16:BH18"/>
    <mergeCell ref="BG19:BH21"/>
    <mergeCell ref="AR16:AS18"/>
    <mergeCell ref="AR19:AS21"/>
    <mergeCell ref="AU16:AV18"/>
    <mergeCell ref="AU19:AV21"/>
    <mergeCell ref="AX16:AY18"/>
    <mergeCell ref="AX19:AY21"/>
    <mergeCell ref="BA16:BB18"/>
    <mergeCell ref="BA19:BB21"/>
    <mergeCell ref="BD16:BE18"/>
    <mergeCell ref="BD19:BE21"/>
    <mergeCell ref="Q16:R18"/>
    <mergeCell ref="Q19:R21"/>
    <mergeCell ref="T16:U18"/>
    <mergeCell ref="T19:U21"/>
    <mergeCell ref="W16:X18"/>
    <mergeCell ref="W19:X21"/>
    <mergeCell ref="Z16:AA18"/>
    <mergeCell ref="Z19:AA21"/>
    <mergeCell ref="AC16:AD18"/>
    <mergeCell ref="AC19:AD21"/>
    <mergeCell ref="B14:D14"/>
    <mergeCell ref="B15:C15"/>
    <mergeCell ref="E15:G15"/>
    <mergeCell ref="K15:M15"/>
    <mergeCell ref="B16:D16"/>
    <mergeCell ref="B19:D19"/>
    <mergeCell ref="B17:D17"/>
    <mergeCell ref="B18:D18"/>
    <mergeCell ref="DO6:DQ6"/>
    <mergeCell ref="B7:D7"/>
    <mergeCell ref="B8:D8"/>
    <mergeCell ref="B9:B13"/>
    <mergeCell ref="C9:D9"/>
    <mergeCell ref="C10:D10"/>
    <mergeCell ref="C11:D11"/>
    <mergeCell ref="C12:D12"/>
    <mergeCell ref="C13:D13"/>
    <mergeCell ref="CT6:CV6"/>
    <mergeCell ref="CW6:CY6"/>
    <mergeCell ref="CZ6:DB6"/>
    <mergeCell ref="DC6:DE6"/>
    <mergeCell ref="DF6:DH6"/>
    <mergeCell ref="DI6:DK6"/>
    <mergeCell ref="CB6:CD6"/>
    <mergeCell ref="CE6:CG6"/>
    <mergeCell ref="CH6:CJ6"/>
    <mergeCell ref="CK6:CM6"/>
    <mergeCell ref="CN6:CP6"/>
    <mergeCell ref="CQ6:CS6"/>
    <mergeCell ref="BJ6:BL6"/>
    <mergeCell ref="BM6:BO6"/>
    <mergeCell ref="AL6:AN6"/>
    <mergeCell ref="AO6:AQ6"/>
    <mergeCell ref="BP6:BR6"/>
    <mergeCell ref="BS6:BU6"/>
    <mergeCell ref="BV6:BX6"/>
    <mergeCell ref="BY6:CA6"/>
    <mergeCell ref="AR6:AT6"/>
    <mergeCell ref="AU6:AW6"/>
    <mergeCell ref="AX6:AZ6"/>
    <mergeCell ref="BA6:BC6"/>
    <mergeCell ref="BD6:BF6"/>
    <mergeCell ref="BG6:BI6"/>
    <mergeCell ref="DF5:DH5"/>
    <mergeCell ref="DI5:DK5"/>
    <mergeCell ref="DL5:DN5"/>
    <mergeCell ref="BS5:BU5"/>
    <mergeCell ref="AL5:AN5"/>
    <mergeCell ref="AO5:AQ5"/>
    <mergeCell ref="AR5:AT5"/>
    <mergeCell ref="AU5:AW5"/>
    <mergeCell ref="AX5:AZ5"/>
    <mergeCell ref="BA5:BC5"/>
    <mergeCell ref="BP5:BR5"/>
    <mergeCell ref="DL6:DN6"/>
    <mergeCell ref="DO5:DQ5"/>
    <mergeCell ref="B6:D6"/>
    <mergeCell ref="H6:J6"/>
    <mergeCell ref="N6:P6"/>
    <mergeCell ref="Q6:S6"/>
    <mergeCell ref="T6:V6"/>
    <mergeCell ref="W6:Y6"/>
    <mergeCell ref="CN5:CP5"/>
    <mergeCell ref="CQ5:CS5"/>
    <mergeCell ref="CT5:CV5"/>
    <mergeCell ref="CW5:CY5"/>
    <mergeCell ref="CZ5:DB5"/>
    <mergeCell ref="DC5:DE5"/>
    <mergeCell ref="BV5:BX5"/>
    <mergeCell ref="BY5:CA5"/>
    <mergeCell ref="CB5:CD5"/>
    <mergeCell ref="CE5:CG5"/>
    <mergeCell ref="CH5:CJ5"/>
    <mergeCell ref="CK5:CM5"/>
    <mergeCell ref="BD5:BF5"/>
    <mergeCell ref="BG5:BI5"/>
    <mergeCell ref="BJ5:BL5"/>
    <mergeCell ref="BM5:BO5"/>
    <mergeCell ref="AC5:AE5"/>
    <mergeCell ref="AF5:AH5"/>
    <mergeCell ref="AI5:AK5"/>
    <mergeCell ref="B5:D5"/>
    <mergeCell ref="E5:G6"/>
    <mergeCell ref="H5:J5"/>
    <mergeCell ref="K5:M6"/>
    <mergeCell ref="N5:P5"/>
    <mergeCell ref="Q5:S5"/>
    <mergeCell ref="Z6:AB6"/>
    <mergeCell ref="AC6:AE6"/>
    <mergeCell ref="AF6:AH6"/>
    <mergeCell ref="AI6:AK6"/>
    <mergeCell ref="E1:M1"/>
    <mergeCell ref="B2:M2"/>
    <mergeCell ref="N2:P2"/>
    <mergeCell ref="Q2:S2"/>
    <mergeCell ref="T2:V2"/>
    <mergeCell ref="W2:Y2"/>
    <mergeCell ref="T5:V5"/>
    <mergeCell ref="W5:Y5"/>
    <mergeCell ref="Z5:AB5"/>
    <mergeCell ref="B4:C4"/>
    <mergeCell ref="DF16:DG18"/>
    <mergeCell ref="DF19:DG21"/>
    <mergeCell ref="DI16:DJ18"/>
    <mergeCell ref="DI19:DJ21"/>
    <mergeCell ref="DL16:DM18"/>
    <mergeCell ref="DL19:DM21"/>
    <mergeCell ref="DO16:DP18"/>
    <mergeCell ref="DO19:DP21"/>
    <mergeCell ref="BY16:BZ18"/>
    <mergeCell ref="BY19:BZ21"/>
    <mergeCell ref="CB16:CC18"/>
    <mergeCell ref="CB19:CC21"/>
    <mergeCell ref="CE16:CF18"/>
    <mergeCell ref="CE19:CF21"/>
    <mergeCell ref="CH16:CI18"/>
    <mergeCell ref="CH19:CI21"/>
    <mergeCell ref="CK16:CL18"/>
    <mergeCell ref="CK19:CL21"/>
    <mergeCell ref="CN16:CO18"/>
    <mergeCell ref="CN19:CO21"/>
    <mergeCell ref="CQ16:CR18"/>
    <mergeCell ref="CQ19:CR21"/>
    <mergeCell ref="CT16:CU18"/>
    <mergeCell ref="CT19:CU21"/>
  </mergeCells>
  <phoneticPr fontId="1"/>
  <dataValidations count="1">
    <dataValidation operator="equal" allowBlank="1" showInputMessage="1" showErrorMessage="1" sqref="D4" xr:uid="{B5D8F782-9564-4B06-9D09-7F698143C755}"/>
  </dataValidations>
  <pageMargins left="0.23622047244094491" right="0.23622047244094491" top="0.74803149606299213" bottom="0.74803149606299213" header="0.31496062992125984" footer="0.31496062992125984"/>
  <pageSetup paperSize="9" scale="75" fitToHeight="0" orientation="landscape" r:id="rId1"/>
  <headerFooter>
    <oddFooter xml:space="preserve">&amp;C&amp;P / &amp;N &amp;RVer.20250401 </oddFooter>
  </headerFooter>
  <colBreaks count="1" manualBreakCount="1">
    <brk id="13" max="1048575" man="1"/>
  </colBreak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DDCC17-9B1B-4F9C-97F5-39879A44F817}">
  <sheetPr codeName="Sheet1">
    <tabColor theme="0" tint="-0.499984740745262"/>
  </sheetPr>
  <dimension ref="A2:N226"/>
  <sheetViews>
    <sheetView showGridLines="0" topLeftCell="A98" zoomScaleNormal="100" zoomScaleSheetLayoutView="90" workbookViewId="0">
      <selection activeCell="C211" sqref="C211:K211"/>
    </sheetView>
  </sheetViews>
  <sheetFormatPr defaultColWidth="9.36328125" defaultRowHeight="13" x14ac:dyDescent="0.2"/>
  <cols>
    <col min="1" max="1" width="6.81640625" style="136" customWidth="1"/>
    <col min="2" max="2" width="4.36328125" style="81" customWidth="1"/>
    <col min="3" max="6" width="9.36328125" style="81"/>
    <col min="7" max="7" width="4.90625" style="81" customWidth="1"/>
    <col min="8" max="8" width="9.36328125" style="81"/>
    <col min="9" max="9" width="9.36328125" style="81" customWidth="1"/>
    <col min="10" max="10" width="9.36328125" style="81"/>
    <col min="11" max="11" width="14" style="81" customWidth="1"/>
    <col min="12" max="16384" width="9.36328125" style="81"/>
  </cols>
  <sheetData>
    <row r="2" spans="1:14" x14ac:dyDescent="0.2">
      <c r="C2" s="195" t="s">
        <v>146</v>
      </c>
      <c r="D2" s="195"/>
    </row>
    <row r="3" spans="1:14" ht="17.149999999999999" customHeight="1" x14ac:dyDescent="0.2">
      <c r="H3" s="390" t="s">
        <v>147</v>
      </c>
      <c r="I3" s="390"/>
      <c r="J3" s="391">
        <f>報告様式１!J5</f>
        <v>45443</v>
      </c>
      <c r="K3" s="391" t="s">
        <v>148</v>
      </c>
      <c r="L3" s="120" t="s">
        <v>149</v>
      </c>
    </row>
    <row r="4" spans="1:14" ht="17.149999999999999" customHeight="1" x14ac:dyDescent="0.2">
      <c r="H4" s="392" t="s">
        <v>150</v>
      </c>
      <c r="I4" s="392"/>
      <c r="J4" s="392" t="str">
        <f>基本情報シート!$D$11</f>
        <v>（例）SIP2023A1</v>
      </c>
      <c r="K4" s="392"/>
      <c r="L4" s="136" t="s">
        <v>40</v>
      </c>
    </row>
    <row r="5" spans="1:14" ht="17.149999999999999" customHeight="1" x14ac:dyDescent="0.2">
      <c r="J5" s="137"/>
      <c r="K5" s="137"/>
    </row>
    <row r="6" spans="1:14" ht="18" customHeight="1" x14ac:dyDescent="0.2">
      <c r="A6" s="136" t="s">
        <v>34</v>
      </c>
      <c r="E6" s="387">
        <f>基本情報シート!$D$4</f>
        <v>5</v>
      </c>
      <c r="F6" s="387"/>
      <c r="G6" s="388" t="s">
        <v>151</v>
      </c>
      <c r="H6" s="388"/>
      <c r="I6" s="389"/>
      <c r="J6" s="389"/>
      <c r="K6" s="389"/>
      <c r="L6" s="124"/>
      <c r="M6" s="124"/>
      <c r="N6" s="124"/>
    </row>
    <row r="8" spans="1:14" x14ac:dyDescent="0.2">
      <c r="C8" s="381" t="s">
        <v>152</v>
      </c>
      <c r="D8" s="381"/>
      <c r="E8" s="381"/>
      <c r="F8" s="381"/>
      <c r="G8" s="381"/>
      <c r="H8" s="381"/>
      <c r="I8" s="381"/>
      <c r="J8" s="381"/>
      <c r="K8" s="381"/>
    </row>
    <row r="9" spans="1:14" x14ac:dyDescent="0.2">
      <c r="C9" s="381"/>
      <c r="D9" s="381"/>
      <c r="E9" s="381"/>
      <c r="F9" s="381"/>
      <c r="G9" s="381"/>
      <c r="H9" s="381"/>
      <c r="I9" s="381"/>
      <c r="J9" s="381"/>
      <c r="K9" s="381"/>
    </row>
    <row r="10" spans="1:14" ht="6" customHeight="1" x14ac:dyDescent="0.2">
      <c r="C10" s="138"/>
      <c r="D10" s="138"/>
      <c r="E10" s="138"/>
      <c r="F10" s="138"/>
      <c r="G10" s="138"/>
      <c r="H10" s="138"/>
      <c r="I10" s="138"/>
      <c r="J10" s="138"/>
      <c r="K10" s="138"/>
    </row>
    <row r="11" spans="1:14" ht="24.65" customHeight="1" x14ac:dyDescent="0.2">
      <c r="C11" s="138"/>
      <c r="D11" s="382" t="s">
        <v>153</v>
      </c>
      <c r="E11" s="382"/>
      <c r="F11" s="382"/>
      <c r="G11" s="382"/>
      <c r="H11" s="382"/>
      <c r="I11" s="382"/>
      <c r="J11" s="382"/>
      <c r="K11" s="382"/>
      <c r="L11" s="382"/>
    </row>
    <row r="12" spans="1:14" ht="6" customHeight="1" x14ac:dyDescent="0.2">
      <c r="C12" s="138"/>
      <c r="D12" s="138"/>
      <c r="E12" s="138"/>
      <c r="F12" s="138"/>
      <c r="G12" s="138"/>
      <c r="H12" s="138"/>
      <c r="I12" s="138"/>
      <c r="J12" s="138"/>
      <c r="K12" s="138"/>
    </row>
    <row r="13" spans="1:14" x14ac:dyDescent="0.2">
      <c r="C13" s="139" t="s">
        <v>154</v>
      </c>
    </row>
    <row r="15" spans="1:14" ht="31.4" customHeight="1" x14ac:dyDescent="0.2">
      <c r="A15" s="136" t="s">
        <v>34</v>
      </c>
      <c r="C15" s="383" t="s">
        <v>155</v>
      </c>
      <c r="D15" s="384"/>
      <c r="E15" s="202" t="str">
        <f>IF(基本情報シート!$D$12="","",基本情報シート!$D$12)</f>
        <v>統合型ヘルスケアシステムの構築</v>
      </c>
      <c r="F15" s="203"/>
      <c r="G15" s="203"/>
      <c r="H15" s="203"/>
      <c r="I15" s="203"/>
      <c r="J15" s="203"/>
      <c r="K15" s="204"/>
    </row>
    <row r="16" spans="1:14" ht="31.4" customHeight="1" x14ac:dyDescent="0.2">
      <c r="A16" s="136" t="s">
        <v>34</v>
      </c>
      <c r="C16" s="385" t="s">
        <v>156</v>
      </c>
      <c r="D16" s="386"/>
      <c r="E16" s="207" t="str">
        <f>IF(COUNTA(基本情報シート!$D$13)&gt;0,基本情報シート!$D$13,"　")</f>
        <v>（例）サブ課題A　研究開発支援・知識発見ソリューションの開発</v>
      </c>
      <c r="F16" s="208"/>
      <c r="G16" s="208"/>
      <c r="H16" s="208"/>
      <c r="I16" s="208"/>
      <c r="J16" s="208"/>
      <c r="K16" s="209"/>
      <c r="L16" s="81" t="s">
        <v>157</v>
      </c>
    </row>
    <row r="17" spans="1:11" ht="18" customHeight="1" x14ac:dyDescent="0.2">
      <c r="A17" s="136" t="s">
        <v>34</v>
      </c>
      <c r="C17" s="371" t="s">
        <v>158</v>
      </c>
      <c r="D17" s="372"/>
      <c r="E17" s="202" t="str">
        <f>IF(基本情報シート!$D$14="","",基本情報シート!$D$14)</f>
        <v>（例）A-1　臨床情報プラットフォーム構築による知識発見　拠点形成</v>
      </c>
      <c r="F17" s="203"/>
      <c r="G17" s="203"/>
      <c r="H17" s="203"/>
      <c r="I17" s="203"/>
      <c r="J17" s="203"/>
      <c r="K17" s="204"/>
    </row>
    <row r="18" spans="1:11" ht="14.4" customHeight="1" x14ac:dyDescent="0.2">
      <c r="C18" s="373"/>
      <c r="D18" s="374"/>
      <c r="E18" s="207"/>
      <c r="F18" s="208"/>
      <c r="G18" s="208"/>
      <c r="H18" s="208"/>
      <c r="I18" s="208"/>
      <c r="J18" s="208"/>
      <c r="K18" s="209"/>
    </row>
    <row r="19" spans="1:11" ht="18" customHeight="1" x14ac:dyDescent="0.2">
      <c r="A19" s="136" t="s">
        <v>34</v>
      </c>
      <c r="C19" s="375" t="s">
        <v>159</v>
      </c>
      <c r="D19" s="96" t="s">
        <v>5</v>
      </c>
      <c r="E19" s="140" t="str">
        <f>基本情報シート!$D$16</f>
        <v>国立大学法人 ○○大学</v>
      </c>
      <c r="F19" s="141"/>
      <c r="G19" s="141"/>
      <c r="H19" s="141"/>
      <c r="I19" s="141"/>
      <c r="J19" s="141"/>
      <c r="K19" s="142"/>
    </row>
    <row r="20" spans="1:11" ht="18" customHeight="1" x14ac:dyDescent="0.2">
      <c r="A20" s="136" t="s">
        <v>34</v>
      </c>
      <c r="C20" s="376"/>
      <c r="D20" s="128" t="s">
        <v>7</v>
      </c>
      <c r="E20" s="140" t="str">
        <f>基本情報シート!$D$17</f>
        <v>研究開発室</v>
      </c>
      <c r="F20" s="141"/>
      <c r="G20" s="141"/>
      <c r="H20" s="141"/>
      <c r="I20" s="141"/>
      <c r="J20" s="141"/>
      <c r="K20" s="142"/>
    </row>
    <row r="21" spans="1:11" ht="18" customHeight="1" x14ac:dyDescent="0.2">
      <c r="A21" s="136" t="s">
        <v>34</v>
      </c>
      <c r="C21" s="376"/>
      <c r="D21" s="128" t="s">
        <v>9</v>
      </c>
      <c r="E21" s="140" t="str">
        <f>基本情報シート!$D$18</f>
        <v>室長</v>
      </c>
      <c r="F21" s="141"/>
      <c r="G21" s="141"/>
      <c r="H21" s="141"/>
      <c r="I21" s="141"/>
      <c r="J21" s="141"/>
      <c r="K21" s="142"/>
    </row>
    <row r="22" spans="1:11" ht="18" customHeight="1" x14ac:dyDescent="0.2">
      <c r="A22" s="136" t="s">
        <v>34</v>
      </c>
      <c r="C22" s="376"/>
      <c r="D22" s="128" t="s">
        <v>11</v>
      </c>
      <c r="E22" s="140" t="str">
        <f>基本情報シート!$D$19</f>
        <v>戸山　次郎</v>
      </c>
      <c r="F22" s="141"/>
      <c r="G22" s="141"/>
      <c r="H22" s="141"/>
      <c r="I22" s="141"/>
      <c r="J22" s="141"/>
      <c r="K22" s="142"/>
    </row>
    <row r="24" spans="1:11" ht="20.399999999999999" customHeight="1" x14ac:dyDescent="0.2">
      <c r="C24" s="133" t="s">
        <v>160</v>
      </c>
      <c r="D24" s="135"/>
      <c r="E24" s="377">
        <f>基本情報シート!D21</f>
        <v>45017</v>
      </c>
      <c r="F24" s="378"/>
      <c r="G24" s="132" t="s">
        <v>161</v>
      </c>
      <c r="H24" s="378">
        <f>基本情報シート!D22</f>
        <v>45382</v>
      </c>
      <c r="I24" s="378"/>
      <c r="J24" s="132"/>
      <c r="K24" s="143"/>
    </row>
    <row r="25" spans="1:11" x14ac:dyDescent="0.2">
      <c r="C25" s="81" t="s">
        <v>162</v>
      </c>
    </row>
    <row r="26" spans="1:11" x14ac:dyDescent="0.2">
      <c r="C26" s="81" t="s">
        <v>163</v>
      </c>
    </row>
    <row r="29" spans="1:11" ht="19.399999999999999" customHeight="1" x14ac:dyDescent="0.2">
      <c r="C29" s="139" t="s">
        <v>164</v>
      </c>
    </row>
    <row r="30" spans="1:11" ht="13.25" x14ac:dyDescent="0.2">
      <c r="C30" s="215"/>
      <c r="D30" s="215"/>
      <c r="E30" s="215"/>
      <c r="F30" s="215"/>
      <c r="G30" s="215"/>
      <c r="H30" s="215"/>
      <c r="I30" s="215"/>
      <c r="J30" s="215"/>
      <c r="K30" s="215"/>
    </row>
    <row r="31" spans="1:11" x14ac:dyDescent="0.2">
      <c r="C31" s="81" t="s">
        <v>165</v>
      </c>
    </row>
    <row r="32" spans="1:11" x14ac:dyDescent="0.2">
      <c r="C32" s="81" t="s">
        <v>166</v>
      </c>
    </row>
    <row r="34" spans="3:12" x14ac:dyDescent="0.2">
      <c r="C34" s="175" t="s">
        <v>167</v>
      </c>
    </row>
    <row r="35" spans="3:12" x14ac:dyDescent="0.2">
      <c r="C35" s="81" t="s">
        <v>168</v>
      </c>
    </row>
    <row r="36" spans="3:12" x14ac:dyDescent="0.2">
      <c r="C36" s="81" t="s">
        <v>169</v>
      </c>
    </row>
    <row r="37" spans="3:12" x14ac:dyDescent="0.2">
      <c r="C37" s="81" t="s">
        <v>170</v>
      </c>
    </row>
    <row r="38" spans="3:12" x14ac:dyDescent="0.2">
      <c r="C38" s="81" t="s">
        <v>171</v>
      </c>
    </row>
    <row r="40" spans="3:12" x14ac:dyDescent="0.2">
      <c r="C40" s="81" t="s">
        <v>172</v>
      </c>
    </row>
    <row r="41" spans="3:12" x14ac:dyDescent="0.2">
      <c r="C41" s="81" t="s">
        <v>173</v>
      </c>
    </row>
    <row r="44" spans="3:12" x14ac:dyDescent="0.2">
      <c r="L44" s="81" t="s">
        <v>174</v>
      </c>
    </row>
    <row r="52" spans="2:11" ht="22.4" customHeight="1" x14ac:dyDescent="0.2">
      <c r="C52" s="139" t="s">
        <v>175</v>
      </c>
    </row>
    <row r="53" spans="2:11" ht="27" customHeight="1" x14ac:dyDescent="0.2">
      <c r="C53" s="379" t="s">
        <v>176</v>
      </c>
      <c r="D53" s="380"/>
      <c r="E53" s="380"/>
      <c r="F53" s="380"/>
      <c r="G53" s="380"/>
      <c r="H53" s="380"/>
      <c r="I53" s="380"/>
      <c r="J53" s="380"/>
      <c r="K53" s="380"/>
    </row>
    <row r="54" spans="2:11" x14ac:dyDescent="0.2">
      <c r="C54" s="81" t="s">
        <v>177</v>
      </c>
    </row>
    <row r="55" spans="2:11" ht="63" customHeight="1" x14ac:dyDescent="0.2">
      <c r="C55" s="194" t="s">
        <v>178</v>
      </c>
      <c r="D55" s="194"/>
      <c r="E55" s="194"/>
      <c r="F55" s="194"/>
      <c r="G55" s="194"/>
      <c r="H55" s="194"/>
      <c r="I55" s="194"/>
      <c r="J55" s="194"/>
      <c r="K55" s="194"/>
    </row>
    <row r="56" spans="2:11" ht="36.65" customHeight="1" x14ac:dyDescent="0.2">
      <c r="C56" s="194" t="s">
        <v>179</v>
      </c>
      <c r="D56" s="194"/>
      <c r="E56" s="194"/>
      <c r="F56" s="194"/>
      <c r="G56" s="194"/>
      <c r="H56" s="194"/>
      <c r="I56" s="194"/>
      <c r="J56" s="194"/>
      <c r="K56" s="194"/>
    </row>
    <row r="57" spans="2:11" x14ac:dyDescent="0.2">
      <c r="C57" s="81" t="s">
        <v>180</v>
      </c>
    </row>
    <row r="58" spans="2:11" x14ac:dyDescent="0.2">
      <c r="C58" s="81" t="s">
        <v>181</v>
      </c>
      <c r="D58" s="125"/>
      <c r="E58" s="84" t="s">
        <v>182</v>
      </c>
      <c r="G58" s="84"/>
    </row>
    <row r="59" spans="2:11" x14ac:dyDescent="0.2">
      <c r="C59" s="81" t="s">
        <v>183</v>
      </c>
      <c r="D59" s="125"/>
      <c r="E59" s="84" t="s">
        <v>182</v>
      </c>
    </row>
    <row r="60" spans="2:11" x14ac:dyDescent="0.2">
      <c r="B60" s="84" t="s">
        <v>184</v>
      </c>
      <c r="C60" s="125"/>
    </row>
    <row r="61" spans="2:11" x14ac:dyDescent="0.2">
      <c r="B61" s="84" t="s">
        <v>185</v>
      </c>
      <c r="C61" s="125" t="s">
        <v>186</v>
      </c>
    </row>
    <row r="62" spans="2:11" x14ac:dyDescent="0.2">
      <c r="B62" s="84" t="s">
        <v>187</v>
      </c>
      <c r="C62" s="125"/>
    </row>
    <row r="64" spans="2:11" x14ac:dyDescent="0.2">
      <c r="C64" s="81" t="s">
        <v>188</v>
      </c>
    </row>
    <row r="65" spans="2:11" ht="50.4" customHeight="1" x14ac:dyDescent="0.2">
      <c r="C65" s="194" t="s">
        <v>189</v>
      </c>
      <c r="D65" s="194"/>
      <c r="E65" s="194"/>
      <c r="F65" s="194"/>
      <c r="G65" s="194"/>
      <c r="H65" s="194"/>
      <c r="I65" s="194"/>
      <c r="J65" s="194"/>
      <c r="K65" s="194"/>
    </row>
    <row r="66" spans="2:11" ht="29.4" customHeight="1" x14ac:dyDescent="0.2">
      <c r="C66" s="194" t="s">
        <v>190</v>
      </c>
      <c r="D66" s="194"/>
      <c r="E66" s="194"/>
      <c r="F66" s="194"/>
      <c r="G66" s="194"/>
      <c r="H66" s="194"/>
      <c r="I66" s="194"/>
      <c r="J66" s="194"/>
      <c r="K66" s="194"/>
    </row>
    <row r="67" spans="2:11" x14ac:dyDescent="0.2">
      <c r="B67" s="81" t="s">
        <v>184</v>
      </c>
      <c r="C67" s="125" t="s">
        <v>191</v>
      </c>
    </row>
    <row r="68" spans="2:11" x14ac:dyDescent="0.2">
      <c r="B68" s="81" t="s">
        <v>185</v>
      </c>
      <c r="C68" s="125" t="s">
        <v>186</v>
      </c>
    </row>
    <row r="69" spans="2:11" x14ac:dyDescent="0.2">
      <c r="B69" s="81" t="s">
        <v>187</v>
      </c>
      <c r="C69" s="125"/>
    </row>
    <row r="71" spans="2:11" ht="33.65" customHeight="1" x14ac:dyDescent="0.2">
      <c r="C71" s="194" t="s">
        <v>192</v>
      </c>
      <c r="D71" s="194"/>
      <c r="E71" s="194"/>
      <c r="F71" s="194"/>
      <c r="G71" s="194"/>
      <c r="H71" s="194"/>
      <c r="I71" s="194"/>
      <c r="J71" s="194"/>
      <c r="K71" s="194"/>
    </row>
    <row r="72" spans="2:11" x14ac:dyDescent="0.2">
      <c r="C72" s="81" t="s">
        <v>193</v>
      </c>
    </row>
    <row r="73" spans="2:11" x14ac:dyDescent="0.2">
      <c r="C73" s="81" t="s">
        <v>194</v>
      </c>
    </row>
    <row r="74" spans="2:11" ht="13.25" x14ac:dyDescent="0.2">
      <c r="C74" s="125"/>
    </row>
    <row r="78" spans="2:11" x14ac:dyDescent="0.2">
      <c r="C78" s="81" t="s">
        <v>195</v>
      </c>
    </row>
    <row r="79" spans="2:11" x14ac:dyDescent="0.2">
      <c r="C79" s="81" t="s">
        <v>196</v>
      </c>
    </row>
    <row r="80" spans="2:11" ht="13.25" x14ac:dyDescent="0.2">
      <c r="C80" s="125"/>
    </row>
    <row r="84" spans="2:11" x14ac:dyDescent="0.2">
      <c r="C84" s="81" t="s">
        <v>197</v>
      </c>
    </row>
    <row r="85" spans="2:11" ht="59.4" customHeight="1" x14ac:dyDescent="0.2">
      <c r="C85" s="194" t="s">
        <v>198</v>
      </c>
      <c r="D85" s="194"/>
      <c r="E85" s="194"/>
      <c r="F85" s="194"/>
      <c r="G85" s="194"/>
      <c r="H85" s="194"/>
      <c r="I85" s="194"/>
      <c r="J85" s="194"/>
      <c r="K85" s="194"/>
    </row>
    <row r="86" spans="2:11" x14ac:dyDescent="0.2">
      <c r="C86" s="81" t="s">
        <v>199</v>
      </c>
    </row>
    <row r="88" spans="2:11" x14ac:dyDescent="0.2">
      <c r="B88" s="81" t="s">
        <v>184</v>
      </c>
      <c r="C88" s="125"/>
    </row>
    <row r="89" spans="2:11" x14ac:dyDescent="0.2">
      <c r="B89" s="81" t="s">
        <v>185</v>
      </c>
      <c r="C89" s="125"/>
    </row>
    <row r="90" spans="2:11" x14ac:dyDescent="0.2">
      <c r="B90" s="81" t="s">
        <v>187</v>
      </c>
      <c r="C90" s="125"/>
    </row>
    <row r="93" spans="2:11" x14ac:dyDescent="0.2">
      <c r="C93" s="144" t="s">
        <v>200</v>
      </c>
    </row>
    <row r="94" spans="2:11" ht="31.4" customHeight="1" x14ac:dyDescent="0.2">
      <c r="C94" s="370" t="s">
        <v>201</v>
      </c>
      <c r="D94" s="370"/>
      <c r="E94" s="370"/>
      <c r="F94" s="370"/>
      <c r="G94" s="370"/>
      <c r="H94" s="370"/>
      <c r="I94" s="370"/>
      <c r="J94" s="370"/>
      <c r="K94" s="370"/>
    </row>
    <row r="95" spans="2:11" x14ac:dyDescent="0.2">
      <c r="C95" s="81" t="s">
        <v>202</v>
      </c>
    </row>
    <row r="96" spans="2:11" x14ac:dyDescent="0.2">
      <c r="C96" s="81" t="s">
        <v>203</v>
      </c>
    </row>
    <row r="97" spans="3:11" x14ac:dyDescent="0.2">
      <c r="C97" s="81" t="s">
        <v>204</v>
      </c>
    </row>
    <row r="98" spans="3:11" ht="13.25" x14ac:dyDescent="0.2">
      <c r="C98" s="125"/>
    </row>
    <row r="101" spans="3:11" x14ac:dyDescent="0.2">
      <c r="C101" s="139" t="s">
        <v>205</v>
      </c>
    </row>
    <row r="102" spans="3:11" ht="29.4" customHeight="1" x14ac:dyDescent="0.2">
      <c r="C102" s="370" t="s">
        <v>206</v>
      </c>
      <c r="D102" s="370"/>
      <c r="E102" s="370"/>
      <c r="F102" s="370"/>
      <c r="G102" s="370"/>
      <c r="H102" s="370"/>
      <c r="I102" s="370"/>
      <c r="J102" s="370"/>
      <c r="K102" s="370"/>
    </row>
    <row r="103" spans="3:11" ht="37.4" customHeight="1" x14ac:dyDescent="0.2">
      <c r="C103" s="194" t="s">
        <v>207</v>
      </c>
      <c r="D103" s="194"/>
      <c r="E103" s="194"/>
      <c r="F103" s="194"/>
      <c r="G103" s="194"/>
      <c r="H103" s="194"/>
      <c r="I103" s="194"/>
      <c r="J103" s="194"/>
      <c r="K103" s="194"/>
    </row>
    <row r="104" spans="3:11" ht="41.4" customHeight="1" x14ac:dyDescent="0.2">
      <c r="C104" s="194" t="s">
        <v>208</v>
      </c>
      <c r="D104" s="194"/>
      <c r="E104" s="194"/>
      <c r="F104" s="194"/>
      <c r="G104" s="194"/>
      <c r="H104" s="194"/>
      <c r="I104" s="194"/>
      <c r="J104" s="194"/>
      <c r="K104" s="194"/>
    </row>
    <row r="105" spans="3:11" x14ac:dyDescent="0.2">
      <c r="C105" s="125"/>
    </row>
    <row r="110" spans="3:11" x14ac:dyDescent="0.2">
      <c r="C110" s="139" t="s">
        <v>209</v>
      </c>
    </row>
    <row r="111" spans="3:11" ht="38.15" customHeight="1" x14ac:dyDescent="0.2">
      <c r="C111" s="370" t="s">
        <v>210</v>
      </c>
      <c r="D111" s="370"/>
      <c r="E111" s="370"/>
      <c r="F111" s="370"/>
      <c r="G111" s="370"/>
      <c r="H111" s="370"/>
      <c r="I111" s="370"/>
      <c r="J111" s="370"/>
      <c r="K111" s="370"/>
    </row>
    <row r="112" spans="3:11" x14ac:dyDescent="0.2">
      <c r="C112" s="81" t="s">
        <v>211</v>
      </c>
    </row>
    <row r="113" spans="3:11" x14ac:dyDescent="0.2">
      <c r="C113" s="81" t="s">
        <v>212</v>
      </c>
    </row>
    <row r="114" spans="3:11" x14ac:dyDescent="0.2">
      <c r="C114" s="81" t="s">
        <v>213</v>
      </c>
    </row>
    <row r="115" spans="3:11" x14ac:dyDescent="0.2">
      <c r="C115" s="125"/>
    </row>
    <row r="119" spans="3:11" x14ac:dyDescent="0.2">
      <c r="C119" s="139" t="s">
        <v>214</v>
      </c>
    </row>
    <row r="120" spans="3:11" ht="32.15" customHeight="1" x14ac:dyDescent="0.2">
      <c r="C120" s="194" t="s">
        <v>215</v>
      </c>
      <c r="D120" s="194"/>
      <c r="E120" s="194"/>
      <c r="F120" s="194"/>
      <c r="G120" s="194"/>
      <c r="H120" s="194"/>
      <c r="I120" s="194"/>
      <c r="J120" s="194"/>
      <c r="K120" s="194"/>
    </row>
    <row r="121" spans="3:11" ht="32.15" customHeight="1" x14ac:dyDescent="0.2">
      <c r="C121" s="194" t="s">
        <v>216</v>
      </c>
      <c r="D121" s="194"/>
      <c r="E121" s="194"/>
      <c r="F121" s="194"/>
      <c r="G121" s="194"/>
      <c r="H121" s="194"/>
      <c r="I121" s="194"/>
      <c r="J121" s="194"/>
      <c r="K121" s="194"/>
    </row>
    <row r="122" spans="3:11" ht="58.4" customHeight="1" x14ac:dyDescent="0.2">
      <c r="C122" s="194" t="s">
        <v>217</v>
      </c>
      <c r="D122" s="194"/>
      <c r="E122" s="194"/>
      <c r="F122" s="194"/>
      <c r="G122" s="194"/>
      <c r="H122" s="194"/>
      <c r="I122" s="194"/>
      <c r="J122" s="194"/>
      <c r="K122" s="194"/>
    </row>
    <row r="123" spans="3:11" ht="32.15" customHeight="1" x14ac:dyDescent="0.2">
      <c r="C123" s="194" t="s">
        <v>218</v>
      </c>
      <c r="D123" s="194"/>
      <c r="E123" s="194"/>
      <c r="F123" s="194"/>
      <c r="G123" s="194"/>
      <c r="H123" s="194"/>
      <c r="I123" s="194"/>
      <c r="J123" s="194"/>
      <c r="K123" s="194"/>
    </row>
    <row r="124" spans="3:11" ht="32.15" customHeight="1" x14ac:dyDescent="0.2">
      <c r="C124" s="194" t="s">
        <v>219</v>
      </c>
      <c r="D124" s="194"/>
      <c r="E124" s="194"/>
      <c r="F124" s="194"/>
      <c r="G124" s="194"/>
      <c r="H124" s="194"/>
      <c r="I124" s="194"/>
      <c r="J124" s="194"/>
      <c r="K124" s="194"/>
    </row>
    <row r="125" spans="3:11" x14ac:dyDescent="0.2">
      <c r="C125" s="125"/>
    </row>
    <row r="129" spans="3:11" x14ac:dyDescent="0.2">
      <c r="C129" s="194" t="s">
        <v>220</v>
      </c>
      <c r="D129" s="194"/>
      <c r="E129" s="194"/>
      <c r="F129" s="194"/>
      <c r="G129" s="194"/>
      <c r="H129" s="194"/>
      <c r="I129" s="194"/>
      <c r="J129" s="194"/>
      <c r="K129" s="194"/>
    </row>
    <row r="130" spans="3:11" x14ac:dyDescent="0.2">
      <c r="C130" s="194"/>
      <c r="D130" s="194"/>
      <c r="E130" s="194"/>
      <c r="F130" s="194"/>
      <c r="G130" s="194"/>
      <c r="H130" s="194"/>
      <c r="I130" s="194"/>
      <c r="J130" s="194"/>
      <c r="K130" s="194"/>
    </row>
    <row r="131" spans="3:11" x14ac:dyDescent="0.2">
      <c r="C131" s="194"/>
      <c r="D131" s="194"/>
      <c r="E131" s="194"/>
      <c r="F131" s="194"/>
      <c r="G131" s="194"/>
      <c r="H131" s="194"/>
      <c r="I131" s="194"/>
      <c r="J131" s="194"/>
      <c r="K131" s="194"/>
    </row>
    <row r="133" spans="3:11" x14ac:dyDescent="0.2">
      <c r="C133" s="139" t="s">
        <v>221</v>
      </c>
    </row>
    <row r="135" spans="3:11" ht="26" x14ac:dyDescent="0.2">
      <c r="C135" s="360" t="s">
        <v>222</v>
      </c>
      <c r="D135" s="360"/>
      <c r="E135" s="360"/>
      <c r="F135" s="360"/>
      <c r="G135" s="360"/>
      <c r="H135" s="131" t="s">
        <v>223</v>
      </c>
      <c r="I135" s="131" t="s">
        <v>224</v>
      </c>
      <c r="J135" s="145" t="s">
        <v>225</v>
      </c>
      <c r="K135" s="131" t="s">
        <v>226</v>
      </c>
    </row>
    <row r="136" spans="3:11" x14ac:dyDescent="0.2">
      <c r="C136" s="350" t="s">
        <v>227</v>
      </c>
      <c r="D136" s="350"/>
      <c r="E136" s="350"/>
      <c r="F136" s="350"/>
      <c r="G136" s="350"/>
      <c r="H136" s="131" t="s">
        <v>228</v>
      </c>
      <c r="I136" s="131" t="s">
        <v>229</v>
      </c>
      <c r="J136" s="128"/>
      <c r="K136" s="131" t="s">
        <v>229</v>
      </c>
    </row>
    <row r="137" spans="3:11" ht="27.75" customHeight="1" x14ac:dyDescent="0.2">
      <c r="C137" s="363" t="s">
        <v>230</v>
      </c>
      <c r="D137" s="363"/>
      <c r="E137" s="363"/>
      <c r="F137" s="363"/>
      <c r="G137" s="363"/>
      <c r="H137" s="131" t="s">
        <v>229</v>
      </c>
      <c r="I137" s="131" t="s">
        <v>229</v>
      </c>
      <c r="J137" s="128"/>
      <c r="K137" s="131" t="s">
        <v>229</v>
      </c>
    </row>
    <row r="138" spans="3:11" x14ac:dyDescent="0.2">
      <c r="C138" s="350" t="s">
        <v>231</v>
      </c>
      <c r="D138" s="350"/>
      <c r="E138" s="350"/>
      <c r="F138" s="350"/>
      <c r="G138" s="350"/>
      <c r="H138" s="131" t="s">
        <v>229</v>
      </c>
      <c r="I138" s="131" t="s">
        <v>229</v>
      </c>
      <c r="J138" s="128"/>
      <c r="K138" s="131" t="s">
        <v>229</v>
      </c>
    </row>
    <row r="139" spans="3:11" x14ac:dyDescent="0.2">
      <c r="C139" s="350" t="s">
        <v>232</v>
      </c>
      <c r="D139" s="350"/>
      <c r="E139" s="350"/>
      <c r="F139" s="350"/>
      <c r="G139" s="350"/>
      <c r="H139" s="131" t="s">
        <v>229</v>
      </c>
      <c r="I139" s="131" t="s">
        <v>229</v>
      </c>
      <c r="J139" s="128"/>
      <c r="K139" s="131" t="s">
        <v>229</v>
      </c>
    </row>
    <row r="140" spans="3:11" x14ac:dyDescent="0.2">
      <c r="C140" s="350" t="s">
        <v>233</v>
      </c>
      <c r="D140" s="350"/>
      <c r="E140" s="350"/>
      <c r="F140" s="350"/>
      <c r="G140" s="350"/>
      <c r="H140" s="131" t="s">
        <v>229</v>
      </c>
      <c r="I140" s="131" t="s">
        <v>229</v>
      </c>
      <c r="J140" s="128"/>
      <c r="K140" s="131" t="s">
        <v>229</v>
      </c>
    </row>
    <row r="141" spans="3:11" ht="27" customHeight="1" x14ac:dyDescent="0.2">
      <c r="C141" s="364" t="s">
        <v>234</v>
      </c>
      <c r="D141" s="365"/>
      <c r="E141" s="365"/>
      <c r="F141" s="365"/>
      <c r="G141" s="366"/>
      <c r="H141" s="131" t="s">
        <v>229</v>
      </c>
      <c r="I141" s="131" t="s">
        <v>229</v>
      </c>
      <c r="J141" s="128"/>
      <c r="K141" s="131" t="s">
        <v>229</v>
      </c>
    </row>
    <row r="142" spans="3:11" ht="30.75" customHeight="1" x14ac:dyDescent="0.2">
      <c r="C142" s="363" t="s">
        <v>235</v>
      </c>
      <c r="D142" s="363"/>
      <c r="E142" s="363"/>
      <c r="F142" s="363"/>
      <c r="G142" s="363"/>
      <c r="H142" s="131" t="s">
        <v>229</v>
      </c>
      <c r="I142" s="131" t="s">
        <v>229</v>
      </c>
      <c r="J142" s="128"/>
      <c r="K142" s="131" t="s">
        <v>229</v>
      </c>
    </row>
    <row r="143" spans="3:11" x14ac:dyDescent="0.2">
      <c r="C143" s="367" t="s">
        <v>236</v>
      </c>
      <c r="D143" s="368"/>
      <c r="E143" s="368"/>
      <c r="F143" s="368"/>
      <c r="G143" s="369"/>
      <c r="H143" s="146"/>
      <c r="I143" s="361" t="s">
        <v>229</v>
      </c>
      <c r="J143" s="146"/>
      <c r="K143" s="361" t="s">
        <v>229</v>
      </c>
    </row>
    <row r="144" spans="3:11" x14ac:dyDescent="0.2">
      <c r="C144" s="96" t="s">
        <v>237</v>
      </c>
      <c r="D144" s="101"/>
      <c r="E144" s="101"/>
      <c r="F144" s="101"/>
      <c r="G144" s="147"/>
      <c r="H144" s="112"/>
      <c r="I144" s="362"/>
      <c r="J144" s="112"/>
      <c r="K144" s="362"/>
    </row>
    <row r="146" spans="3:11" x14ac:dyDescent="0.2">
      <c r="C146" s="81" t="s">
        <v>238</v>
      </c>
    </row>
    <row r="147" spans="3:11" x14ac:dyDescent="0.2">
      <c r="C147" s="81" t="s">
        <v>239</v>
      </c>
    </row>
    <row r="148" spans="3:11" x14ac:dyDescent="0.2">
      <c r="C148" s="81" t="s">
        <v>240</v>
      </c>
    </row>
    <row r="150" spans="3:11" x14ac:dyDescent="0.2">
      <c r="C150" s="81" t="s">
        <v>241</v>
      </c>
    </row>
    <row r="151" spans="3:11" x14ac:dyDescent="0.2">
      <c r="C151" s="81" t="s">
        <v>242</v>
      </c>
    </row>
    <row r="152" spans="3:11" x14ac:dyDescent="0.2">
      <c r="C152" s="81" t="s">
        <v>243</v>
      </c>
    </row>
    <row r="154" spans="3:11" x14ac:dyDescent="0.2">
      <c r="C154" s="139" t="s">
        <v>244</v>
      </c>
    </row>
    <row r="156" spans="3:11" x14ac:dyDescent="0.2">
      <c r="C156" s="81" t="s">
        <v>245</v>
      </c>
    </row>
    <row r="157" spans="3:11" x14ac:dyDescent="0.2">
      <c r="C157" s="81" t="s">
        <v>246</v>
      </c>
    </row>
    <row r="158" spans="3:11" ht="32.15" customHeight="1" x14ac:dyDescent="0.2">
      <c r="C158" s="194" t="s">
        <v>247</v>
      </c>
      <c r="D158" s="194"/>
      <c r="E158" s="194"/>
      <c r="F158" s="194"/>
      <c r="G158" s="194"/>
      <c r="H158" s="194"/>
      <c r="I158" s="194"/>
      <c r="J158" s="194"/>
      <c r="K158" s="194"/>
    </row>
    <row r="159" spans="3:11" ht="32.15" customHeight="1" x14ac:dyDescent="0.2">
      <c r="C159" s="194" t="s">
        <v>248</v>
      </c>
      <c r="D159" s="194"/>
      <c r="E159" s="194"/>
      <c r="F159" s="194"/>
      <c r="G159" s="194"/>
      <c r="H159" s="194"/>
      <c r="I159" s="194"/>
      <c r="J159" s="194"/>
      <c r="K159" s="194"/>
    </row>
    <row r="160" spans="3:11" x14ac:dyDescent="0.2">
      <c r="C160" s="81" t="s">
        <v>249</v>
      </c>
    </row>
    <row r="161" spans="2:11" x14ac:dyDescent="0.2">
      <c r="C161" s="81" t="s">
        <v>250</v>
      </c>
    </row>
    <row r="163" spans="2:11" x14ac:dyDescent="0.2">
      <c r="C163" s="81" t="s">
        <v>251</v>
      </c>
    </row>
    <row r="164" spans="2:11" x14ac:dyDescent="0.2">
      <c r="C164" s="81" t="s">
        <v>246</v>
      </c>
    </row>
    <row r="165" spans="2:11" ht="44.15" customHeight="1" x14ac:dyDescent="0.2">
      <c r="C165" s="194" t="s">
        <v>252</v>
      </c>
      <c r="D165" s="194"/>
      <c r="E165" s="194"/>
      <c r="F165" s="194"/>
      <c r="G165" s="194"/>
      <c r="H165" s="194"/>
      <c r="I165" s="194"/>
      <c r="J165" s="194"/>
      <c r="K165" s="194"/>
    </row>
    <row r="167" spans="2:11" x14ac:dyDescent="0.2">
      <c r="C167" s="81" t="s">
        <v>253</v>
      </c>
    </row>
    <row r="168" spans="2:11" ht="18" customHeight="1" x14ac:dyDescent="0.2">
      <c r="B168" s="131" t="s">
        <v>254</v>
      </c>
      <c r="C168" s="360" t="s">
        <v>255</v>
      </c>
      <c r="D168" s="360"/>
      <c r="E168" s="360" t="s">
        <v>256</v>
      </c>
      <c r="F168" s="360"/>
      <c r="G168" s="360"/>
      <c r="H168" s="360" t="s">
        <v>257</v>
      </c>
      <c r="I168" s="360"/>
      <c r="J168" s="360"/>
      <c r="K168" s="131" t="s">
        <v>258</v>
      </c>
    </row>
    <row r="169" spans="2:11" ht="18" customHeight="1" x14ac:dyDescent="0.2">
      <c r="B169" s="131" t="s">
        <v>259</v>
      </c>
      <c r="C169" s="352" t="s">
        <v>260</v>
      </c>
      <c r="D169" s="352"/>
      <c r="E169" s="353" t="s">
        <v>261</v>
      </c>
      <c r="F169" s="354"/>
      <c r="G169" s="355"/>
      <c r="H169" s="359" t="s">
        <v>262</v>
      </c>
      <c r="I169" s="359"/>
      <c r="J169" s="359"/>
      <c r="K169" s="148" t="s">
        <v>263</v>
      </c>
    </row>
    <row r="170" spans="2:11" ht="18" customHeight="1" x14ac:dyDescent="0.2">
      <c r="B170" s="131" t="s">
        <v>259</v>
      </c>
      <c r="C170" s="352" t="s">
        <v>264</v>
      </c>
      <c r="D170" s="352"/>
      <c r="E170" s="353" t="s">
        <v>261</v>
      </c>
      <c r="F170" s="354"/>
      <c r="G170" s="355"/>
      <c r="H170" s="359" t="s">
        <v>265</v>
      </c>
      <c r="I170" s="359"/>
      <c r="J170" s="359"/>
      <c r="K170" s="148" t="s">
        <v>266</v>
      </c>
    </row>
    <row r="171" spans="2:11" x14ac:dyDescent="0.2">
      <c r="B171" s="131">
        <v>1</v>
      </c>
      <c r="C171" s="352"/>
      <c r="D171" s="352"/>
      <c r="E171" s="353"/>
      <c r="F171" s="354"/>
      <c r="G171" s="355"/>
      <c r="H171" s="356"/>
      <c r="I171" s="357"/>
      <c r="J171" s="358"/>
      <c r="K171" s="148"/>
    </row>
    <row r="172" spans="2:11" x14ac:dyDescent="0.2">
      <c r="B172" s="131">
        <v>2</v>
      </c>
      <c r="C172" s="352"/>
      <c r="D172" s="352"/>
      <c r="E172" s="353"/>
      <c r="F172" s="354"/>
      <c r="G172" s="355"/>
      <c r="H172" s="356"/>
      <c r="I172" s="357"/>
      <c r="J172" s="358"/>
      <c r="K172" s="148"/>
    </row>
    <row r="173" spans="2:11" x14ac:dyDescent="0.2">
      <c r="B173" s="131">
        <v>3</v>
      </c>
      <c r="C173" s="352"/>
      <c r="D173" s="352"/>
      <c r="E173" s="353"/>
      <c r="F173" s="354"/>
      <c r="G173" s="355"/>
      <c r="H173" s="356"/>
      <c r="I173" s="357"/>
      <c r="J173" s="358"/>
      <c r="K173" s="148"/>
    </row>
    <row r="174" spans="2:11" x14ac:dyDescent="0.2">
      <c r="C174" s="81" t="s">
        <v>267</v>
      </c>
    </row>
    <row r="175" spans="2:11" x14ac:dyDescent="0.2">
      <c r="C175" s="81" t="s">
        <v>268</v>
      </c>
    </row>
    <row r="176" spans="2:11" x14ac:dyDescent="0.2">
      <c r="C176" s="81" t="s">
        <v>269</v>
      </c>
    </row>
    <row r="177" spans="3:11" x14ac:dyDescent="0.2">
      <c r="C177" s="149" t="s">
        <v>270</v>
      </c>
      <c r="D177" s="150"/>
      <c r="E177" s="150"/>
      <c r="F177" s="150"/>
      <c r="G177" s="150"/>
      <c r="H177" s="150"/>
      <c r="I177" s="150"/>
      <c r="J177" s="150"/>
      <c r="K177" s="151"/>
    </row>
    <row r="178" spans="3:11" x14ac:dyDescent="0.2">
      <c r="C178" s="152" t="s">
        <v>271</v>
      </c>
      <c r="K178" s="153"/>
    </row>
    <row r="179" spans="3:11" x14ac:dyDescent="0.2">
      <c r="C179" s="152" t="s">
        <v>272</v>
      </c>
      <c r="K179" s="153"/>
    </row>
    <row r="180" spans="3:11" x14ac:dyDescent="0.2">
      <c r="C180" s="96" t="s">
        <v>273</v>
      </c>
      <c r="D180" s="101"/>
      <c r="E180" s="101"/>
      <c r="F180" s="101"/>
      <c r="G180" s="101"/>
      <c r="H180" s="101"/>
      <c r="I180" s="101"/>
      <c r="J180" s="101"/>
      <c r="K180" s="147"/>
    </row>
    <row r="182" spans="3:11" ht="64.400000000000006" customHeight="1" x14ac:dyDescent="0.2">
      <c r="C182" s="194" t="s">
        <v>274</v>
      </c>
      <c r="D182" s="194"/>
      <c r="E182" s="194"/>
      <c r="F182" s="194"/>
      <c r="G182" s="194"/>
      <c r="H182" s="194"/>
      <c r="I182" s="194"/>
      <c r="J182" s="194"/>
      <c r="K182" s="194"/>
    </row>
    <row r="185" spans="3:11" x14ac:dyDescent="0.2">
      <c r="C185" s="81" t="s">
        <v>275</v>
      </c>
    </row>
    <row r="186" spans="3:11" x14ac:dyDescent="0.2">
      <c r="C186" s="350" t="s">
        <v>276</v>
      </c>
      <c r="D186" s="350"/>
      <c r="E186" s="133"/>
      <c r="F186" s="134"/>
      <c r="G186" s="134"/>
      <c r="H186" s="134"/>
      <c r="I186" s="134"/>
      <c r="J186" s="134"/>
      <c r="K186" s="135"/>
    </row>
    <row r="187" spans="3:11" x14ac:dyDescent="0.2">
      <c r="C187" s="350" t="s">
        <v>277</v>
      </c>
      <c r="D187" s="350"/>
      <c r="E187" s="133"/>
      <c r="F187" s="134"/>
      <c r="G187" s="134"/>
      <c r="H187" s="134"/>
      <c r="I187" s="134"/>
      <c r="J187" s="134"/>
      <c r="K187" s="135"/>
    </row>
    <row r="188" spans="3:11" x14ac:dyDescent="0.2">
      <c r="C188" s="350" t="s">
        <v>278</v>
      </c>
      <c r="D188" s="350"/>
      <c r="E188" s="133"/>
      <c r="F188" s="134"/>
      <c r="G188" s="134"/>
      <c r="H188" s="134"/>
      <c r="I188" s="134"/>
      <c r="J188" s="134"/>
      <c r="K188" s="135"/>
    </row>
    <row r="189" spans="3:11" x14ac:dyDescent="0.2">
      <c r="C189" s="350" t="s">
        <v>279</v>
      </c>
      <c r="D189" s="350"/>
      <c r="E189" s="133"/>
      <c r="F189" s="134"/>
      <c r="G189" s="134"/>
      <c r="H189" s="134"/>
      <c r="I189" s="134"/>
      <c r="J189" s="134"/>
      <c r="K189" s="135"/>
    </row>
    <row r="190" spans="3:11" x14ac:dyDescent="0.2">
      <c r="C190" s="350" t="s">
        <v>280</v>
      </c>
      <c r="D190" s="350"/>
      <c r="E190" s="133"/>
      <c r="F190" s="134"/>
      <c r="G190" s="134"/>
      <c r="H190" s="134"/>
      <c r="I190" s="134"/>
      <c r="J190" s="134"/>
      <c r="K190" s="135"/>
    </row>
    <row r="206" spans="2:11" x14ac:dyDescent="0.2">
      <c r="B206" s="195" t="s">
        <v>281</v>
      </c>
      <c r="C206" s="195"/>
      <c r="D206" s="195"/>
      <c r="E206" s="195"/>
      <c r="F206" s="195"/>
      <c r="G206" s="195"/>
      <c r="H206" s="195"/>
      <c r="I206" s="195"/>
      <c r="J206" s="195"/>
      <c r="K206" s="195"/>
    </row>
    <row r="208" spans="2:11" x14ac:dyDescent="0.2">
      <c r="B208" s="139" t="s">
        <v>282</v>
      </c>
      <c r="C208" s="144" t="s">
        <v>283</v>
      </c>
    </row>
    <row r="210" spans="2:11" ht="64.400000000000006" customHeight="1" x14ac:dyDescent="0.2">
      <c r="B210" s="154" t="s">
        <v>284</v>
      </c>
      <c r="C210" s="351" t="s">
        <v>285</v>
      </c>
      <c r="D210" s="351"/>
      <c r="E210" s="351"/>
      <c r="F210" s="351"/>
      <c r="G210" s="351"/>
      <c r="H210" s="351"/>
      <c r="I210" s="351"/>
      <c r="J210" s="351"/>
      <c r="K210" s="351"/>
    </row>
    <row r="211" spans="2:11" ht="35.25" customHeight="1" x14ac:dyDescent="0.2">
      <c r="B211" s="154" t="s">
        <v>286</v>
      </c>
      <c r="C211" s="347" t="s">
        <v>287</v>
      </c>
      <c r="D211" s="347"/>
      <c r="E211" s="347"/>
      <c r="F211" s="347"/>
      <c r="G211" s="347"/>
      <c r="H211" s="347"/>
      <c r="I211" s="347"/>
      <c r="J211" s="347"/>
      <c r="K211" s="347"/>
    </row>
    <row r="212" spans="2:11" ht="99.75" customHeight="1" x14ac:dyDescent="0.2">
      <c r="B212" s="154" t="s">
        <v>288</v>
      </c>
      <c r="C212" s="347" t="s">
        <v>289</v>
      </c>
      <c r="D212" s="347"/>
      <c r="E212" s="347"/>
      <c r="F212" s="347"/>
      <c r="G212" s="347"/>
      <c r="H212" s="347"/>
      <c r="I212" s="347"/>
      <c r="J212" s="347"/>
      <c r="K212" s="347"/>
    </row>
    <row r="214" spans="2:11" x14ac:dyDescent="0.2">
      <c r="B214" s="81" t="s">
        <v>290</v>
      </c>
    </row>
    <row r="215" spans="2:11" x14ac:dyDescent="0.2">
      <c r="C215" s="81" t="s">
        <v>291</v>
      </c>
    </row>
    <row r="216" spans="2:11" x14ac:dyDescent="0.2">
      <c r="C216" s="81" t="s">
        <v>292</v>
      </c>
    </row>
    <row r="217" spans="2:11" x14ac:dyDescent="0.2">
      <c r="C217" s="81" t="s">
        <v>293</v>
      </c>
    </row>
    <row r="219" spans="2:11" x14ac:dyDescent="0.2">
      <c r="B219" s="81" t="s">
        <v>294</v>
      </c>
    </row>
    <row r="220" spans="2:11" ht="31.5" customHeight="1" x14ac:dyDescent="0.2">
      <c r="C220" s="348" t="s">
        <v>295</v>
      </c>
      <c r="D220" s="349"/>
      <c r="E220" s="349"/>
      <c r="F220" s="349"/>
      <c r="G220" s="349"/>
      <c r="H220" s="349"/>
      <c r="I220" s="349"/>
      <c r="J220" s="349"/>
      <c r="K220" s="349"/>
    </row>
    <row r="221" spans="2:11" x14ac:dyDescent="0.2">
      <c r="C221" s="81" t="s">
        <v>296</v>
      </c>
    </row>
    <row r="222" spans="2:11" ht="32.25" customHeight="1" x14ac:dyDescent="0.2">
      <c r="C222" s="348" t="s">
        <v>297</v>
      </c>
      <c r="D222" s="349"/>
      <c r="E222" s="349"/>
      <c r="F222" s="349"/>
      <c r="G222" s="349"/>
      <c r="H222" s="349"/>
      <c r="I222" s="349"/>
      <c r="J222" s="349"/>
      <c r="K222" s="349"/>
    </row>
    <row r="223" spans="2:11" x14ac:dyDescent="0.2">
      <c r="C223" s="84" t="s">
        <v>298</v>
      </c>
      <c r="E223" s="84"/>
      <c r="F223" s="84"/>
      <c r="G223" s="84"/>
      <c r="H223" s="84"/>
      <c r="I223" s="84"/>
      <c r="J223" s="84"/>
      <c r="K223" s="84"/>
    </row>
    <row r="224" spans="2:11" x14ac:dyDescent="0.2">
      <c r="B224" s="139" t="s">
        <v>299</v>
      </c>
      <c r="C224" s="139" t="s">
        <v>300</v>
      </c>
    </row>
    <row r="226" spans="3:11" ht="32.15" customHeight="1" x14ac:dyDescent="0.2">
      <c r="C226" s="194" t="s">
        <v>301</v>
      </c>
      <c r="D226" s="194"/>
      <c r="E226" s="194"/>
      <c r="F226" s="194"/>
      <c r="G226" s="194"/>
      <c r="H226" s="194"/>
      <c r="I226" s="194"/>
      <c r="J226" s="194"/>
      <c r="K226" s="194"/>
    </row>
  </sheetData>
  <mergeCells count="82">
    <mergeCell ref="E6:F6"/>
    <mergeCell ref="G6:K6"/>
    <mergeCell ref="C2:D2"/>
    <mergeCell ref="H3:I3"/>
    <mergeCell ref="J3:K3"/>
    <mergeCell ref="H4:I4"/>
    <mergeCell ref="J4:K4"/>
    <mergeCell ref="C8:K9"/>
    <mergeCell ref="D11:L11"/>
    <mergeCell ref="C15:D15"/>
    <mergeCell ref="E15:K15"/>
    <mergeCell ref="C16:D16"/>
    <mergeCell ref="E16:K16"/>
    <mergeCell ref="C71:K71"/>
    <mergeCell ref="C17:D18"/>
    <mergeCell ref="E17:K18"/>
    <mergeCell ref="C19:C22"/>
    <mergeCell ref="E24:F24"/>
    <mergeCell ref="H24:I24"/>
    <mergeCell ref="C30:K30"/>
    <mergeCell ref="C53:K53"/>
    <mergeCell ref="C55:K55"/>
    <mergeCell ref="C56:K56"/>
    <mergeCell ref="C65:K65"/>
    <mergeCell ref="C66:K66"/>
    <mergeCell ref="C129:K131"/>
    <mergeCell ref="C85:K85"/>
    <mergeCell ref="C94:K94"/>
    <mergeCell ref="C102:K102"/>
    <mergeCell ref="C103:K103"/>
    <mergeCell ref="C104:K104"/>
    <mergeCell ref="C111:K111"/>
    <mergeCell ref="C120:K120"/>
    <mergeCell ref="C121:K121"/>
    <mergeCell ref="C122:K122"/>
    <mergeCell ref="C123:K123"/>
    <mergeCell ref="C124:K124"/>
    <mergeCell ref="K143:K144"/>
    <mergeCell ref="C135:G135"/>
    <mergeCell ref="C136:G136"/>
    <mergeCell ref="C137:G137"/>
    <mergeCell ref="C138:G138"/>
    <mergeCell ref="C139:G139"/>
    <mergeCell ref="C140:G140"/>
    <mergeCell ref="C141:G141"/>
    <mergeCell ref="C142:G142"/>
    <mergeCell ref="C143:G143"/>
    <mergeCell ref="I143:I144"/>
    <mergeCell ref="C158:K158"/>
    <mergeCell ref="C159:K159"/>
    <mergeCell ref="C165:K165"/>
    <mergeCell ref="C168:D168"/>
    <mergeCell ref="E168:G168"/>
    <mergeCell ref="H168:J168"/>
    <mergeCell ref="C169:D169"/>
    <mergeCell ref="E169:G169"/>
    <mergeCell ref="H169:J169"/>
    <mergeCell ref="C170:D170"/>
    <mergeCell ref="E170:G170"/>
    <mergeCell ref="H170:J170"/>
    <mergeCell ref="C187:D187"/>
    <mergeCell ref="C171:D171"/>
    <mergeCell ref="E171:G171"/>
    <mergeCell ref="H171:J171"/>
    <mergeCell ref="C172:D172"/>
    <mergeCell ref="E172:G172"/>
    <mergeCell ref="H172:J172"/>
    <mergeCell ref="C173:D173"/>
    <mergeCell ref="E173:G173"/>
    <mergeCell ref="H173:J173"/>
    <mergeCell ref="C182:K182"/>
    <mergeCell ref="C186:D186"/>
    <mergeCell ref="C212:K212"/>
    <mergeCell ref="C220:K220"/>
    <mergeCell ref="C222:K222"/>
    <mergeCell ref="C226:K226"/>
    <mergeCell ref="C188:D188"/>
    <mergeCell ref="C189:D189"/>
    <mergeCell ref="C190:D190"/>
    <mergeCell ref="B206:K206"/>
    <mergeCell ref="C210:K210"/>
    <mergeCell ref="C211:K211"/>
  </mergeCells>
  <phoneticPr fontId="1"/>
  <printOptions horizontalCentered="1"/>
  <pageMargins left="0.31496062992125984" right="0.31496062992125984" top="0.74803149606299213" bottom="0.74803149606299213" header="0.31496062992125984" footer="0.31496062992125984"/>
  <pageSetup paperSize="9" orientation="portrait" r:id="rId1"/>
  <headerFooter>
    <oddFooter>&amp;C&amp;P</oddFooter>
  </headerFooter>
  <rowBreaks count="2" manualBreakCount="2">
    <brk id="49" min="1" max="11" man="1"/>
    <brk id="204"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2</xdr:col>
                    <xdr:colOff>184150</xdr:colOff>
                    <xdr:row>10</xdr:row>
                    <xdr:rowOff>44450</xdr:rowOff>
                  </from>
                  <to>
                    <xdr:col>3</xdr:col>
                    <xdr:colOff>146050</xdr:colOff>
                    <xdr:row>10</xdr:row>
                    <xdr:rowOff>273050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d5d974d1-2851-47bd-a7b9-9f8798d92c53">
      <Terms xmlns="http://schemas.microsoft.com/office/infopath/2007/PartnerControls"/>
    </lcf76f155ced4ddcb4097134ff3c332f>
    <TaxCatchAll xmlns="4a3bf3c7-50b1-41d2-8ceb-ec2d5bc4dff9"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7FEF575849C07F448F45D938EDCFBD63" ma:contentTypeVersion="14" ma:contentTypeDescription="新しいドキュメントを作成します。" ma:contentTypeScope="" ma:versionID="ab40bc2dd23a9eaab509afc91b1b2f01">
  <xsd:schema xmlns:xsd="http://www.w3.org/2001/XMLSchema" xmlns:xs="http://www.w3.org/2001/XMLSchema" xmlns:p="http://schemas.microsoft.com/office/2006/metadata/properties" xmlns:ns2="d5d974d1-2851-47bd-a7b9-9f8798d92c53" xmlns:ns3="4a3bf3c7-50b1-41d2-8ceb-ec2d5bc4dff9" targetNamespace="http://schemas.microsoft.com/office/2006/metadata/properties" ma:root="true" ma:fieldsID="cbdaf20c691b6470251357da6e0a0d5a" ns2:_="" ns3:_="">
    <xsd:import namespace="d5d974d1-2851-47bd-a7b9-9f8798d92c53"/>
    <xsd:import namespace="4a3bf3c7-50b1-41d2-8ceb-ec2d5bc4dff9"/>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d974d1-2851-47bd-a7b9-9f8798d92c5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2f9593ec-1b64-43f5-a255-ad1a3ce776bf"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a3bf3c7-50b1-41d2-8ceb-ec2d5bc4dff9"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6befaec1-facf-4835-8849-9cb52004fc06}" ma:internalName="TaxCatchAll" ma:showField="CatchAllData" ma:web="4a3bf3c7-50b1-41d2-8ceb-ec2d5bc4dff9">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00EB6E2-403F-4092-BE73-B3B9A1E25F8F}">
  <ds:schemaRefs>
    <ds:schemaRef ds:uri="http://www.w3.org/XML/1998/namespace"/>
    <ds:schemaRef ds:uri="http://schemas.microsoft.com/office/infopath/2007/PartnerControls"/>
    <ds:schemaRef ds:uri="4a3bf3c7-50b1-41d2-8ceb-ec2d5bc4dff9"/>
    <ds:schemaRef ds:uri="http://purl.org/dc/elements/1.1/"/>
    <ds:schemaRef ds:uri="http://schemas.openxmlformats.org/package/2006/metadata/core-properties"/>
    <ds:schemaRef ds:uri="http://schemas.microsoft.com/office/2006/documentManagement/types"/>
    <ds:schemaRef ds:uri="d5d974d1-2851-47bd-a7b9-9f8798d92c53"/>
    <ds:schemaRef ds:uri="http://schemas.microsoft.com/office/2006/metadata/properties"/>
    <ds:schemaRef ds:uri="http://purl.org/dc/dcmitype/"/>
    <ds:schemaRef ds:uri="http://purl.org/dc/terms/"/>
  </ds:schemaRefs>
</ds:datastoreItem>
</file>

<file path=customXml/itemProps2.xml><?xml version="1.0" encoding="utf-8"?>
<ds:datastoreItem xmlns:ds="http://schemas.openxmlformats.org/officeDocument/2006/customXml" ds:itemID="{A0F699DA-D0AF-4133-807E-D80A5140B6F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d974d1-2851-47bd-a7b9-9f8798d92c53"/>
    <ds:schemaRef ds:uri="4a3bf3c7-50b1-41d2-8ceb-ec2d5bc4dff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75C2A44-E6E6-4ACD-8564-9BD1D6FB987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14</vt:i4>
      </vt:variant>
    </vt:vector>
  </HeadingPairs>
  <TitlesOfParts>
    <vt:vector size="20" baseType="lpstr">
      <vt:lpstr>基本情報シート</vt:lpstr>
      <vt:lpstr>報告様式１</vt:lpstr>
      <vt:lpstr>①報告様式１別紙イ（年度末分） </vt:lpstr>
      <vt:lpstr>②報告様式１別紙イ  (繰越期間分)</vt:lpstr>
      <vt:lpstr>報告様式１別紙イ（年度末分＋繰越期間分）</vt:lpstr>
      <vt:lpstr>経理様式１別添</vt:lpstr>
      <vt:lpstr>経理様式１別添!_Hlk67429157</vt:lpstr>
      <vt:lpstr>経理様式１別添!_Ref23262088</vt:lpstr>
      <vt:lpstr>経理様式１別添!_Ref23262171</vt:lpstr>
      <vt:lpstr>経理様式１別添!_Ref23262182</vt:lpstr>
      <vt:lpstr>経理様式１別添!_Ref23262197</vt:lpstr>
      <vt:lpstr>'①報告様式１別紙イ（年度末分） '!Print_Area</vt:lpstr>
      <vt:lpstr>'②報告様式１別紙イ  (繰越期間分)'!Print_Area</vt:lpstr>
      <vt:lpstr>基本情報シート!Print_Area</vt:lpstr>
      <vt:lpstr>経理様式１別添!Print_Area</vt:lpstr>
      <vt:lpstr>報告様式１!Print_Area</vt:lpstr>
      <vt:lpstr>'報告様式１別紙イ（年度末分＋繰越期間分）'!Print_Area</vt:lpstr>
      <vt:lpstr>'①報告様式１別紙イ（年度末分） '!Print_Titles</vt:lpstr>
      <vt:lpstr>'②報告様式１別紙イ  (繰越期間分)'!Print_Titles</vt:lpstr>
      <vt:lpstr>'報告様式１別紙イ（年度末分＋繰越期間分）'!Print_Titles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2019-02-27T01:07:28Z</dcterms:created>
  <dcterms:modified xsi:type="dcterms:W3CDTF">2025-05-20T06:30:20Z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0x0101007FEF575849C07F448F45D938EDCFBD63</vt:lpwstr>
  </property>
  <property fmtid="{D5CDD505-2E9C-101B-9397-08002B2CF9AE}" pid="3" name="MediaServiceImageTags">
    <vt:lpwstr/>
  </property>
</Properties>
</file>